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7400" windowHeight="12576" activeTab="7"/>
  </bookViews>
  <sheets>
    <sheet name="7" sheetId="1" r:id="rId1"/>
    <sheet name="8" sheetId="4" r:id="rId2"/>
    <sheet name="9" sheetId="5" r:id="rId3"/>
    <sheet name="9-1" sheetId="6" r:id="rId4"/>
    <sheet name="10" sheetId="7" r:id="rId5"/>
    <sheet name="10-1" sheetId="8" r:id="rId6"/>
    <sheet name="11" sheetId="10" r:id="rId7"/>
    <sheet name="11-1" sheetId="11" r:id="rId8"/>
    <sheet name="Лист1" sheetId="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11" l="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5" i="11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5" i="10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5" i="8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5" i="7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5" i="6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5" i="5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5" i="4"/>
  <c r="C97" i="1" l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<sst xmlns="http://schemas.openxmlformats.org/spreadsheetml/2006/main" count="232" uniqueCount="16">
  <si>
    <t>Код участника (13 цифр)</t>
  </si>
  <si>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</si>
  <si>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</si>
  <si>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</si>
  <si>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</si>
  <si>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</si>
  <si>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</si>
  <si>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</si>
  <si>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</si>
  <si>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</si>
  <si>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</si>
  <si>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</si>
  <si>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</si>
  <si>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Русский язык</t>
  </si>
  <si>
    <t>3) Баллы за Задания 1 - 12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</si>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</sst>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/>
      <protection locked="0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1" fontId="0" fillId="0" borderId="0" xfId="0" applyNumberFormat="1" applyProtection="1">
      <protection locked="0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75;&#1072;&#1088;&#1080;&#1090;&#1072;%20&#1044;&#1084;&#1080;&#1090;&#1088;&#1080;&#1074;&#1085;&#1072;\Downloads\&#1088;&#1091;&#1089;&#1089;&#1082;&#1080;&#1081;%20&#1103;&#1079;&#1099;&#1082;\&#1055;&#1088;&#1086;&#1090;&#1086;&#1082;&#1086;&#1083;_&#1056;&#1091;&#1089;&#1089;&#1082;&#1080;&#1081;_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75;&#1072;&#1088;&#1080;&#1090;&#1072;%20&#1044;&#1084;&#1080;&#1090;&#1088;&#1080;&#1074;&#1085;&#1072;\Downloads\&#1088;&#1091;&#1089;&#1089;&#1082;&#1080;&#1081;%20&#1103;&#1079;&#1099;&#1082;\&#1055;&#1088;&#1086;&#1090;&#1086;&#1082;&#1086;&#1083;_&#1056;&#1091;&#1089;&#1089;&#1082;&#1080;&#1081;_9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75;&#1072;&#1088;&#1080;&#1090;&#1072;%20&#1044;&#1084;&#1080;&#1090;&#1088;&#1080;&#1074;&#1085;&#1072;\Downloads\&#1088;&#1091;&#1089;&#1089;&#1082;&#1080;&#1081;%20&#1103;&#1079;&#1099;&#1082;\&#1055;&#1088;&#1086;&#1090;&#1086;&#1082;&#1086;&#1083;_&#1056;&#1091;&#1089;&#1089;&#1082;&#1080;&#1081;_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75;&#1072;&#1088;&#1080;&#1090;&#1072;%20&#1044;&#1084;&#1080;&#1090;&#1088;&#1080;&#1074;&#1085;&#1072;\Downloads\&#1088;&#1091;&#1089;&#1089;&#1082;&#1080;&#1081;%20&#1103;&#1079;&#1099;&#1082;\&#1055;&#1088;&#1086;&#1090;&#1086;&#1082;&#1086;&#1083;_&#1056;&#1091;&#1089;&#1089;&#1082;&#1080;&#1081;_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75;&#1072;&#1088;&#1080;&#1090;&#1072;%20&#1044;&#1084;&#1080;&#1090;&#1088;&#1080;&#1074;&#1085;&#1072;\Downloads\&#1088;&#1091;&#1089;&#1089;&#1082;&#1080;&#1081;%20&#1103;&#1079;&#1099;&#1082;\&#1055;&#1088;&#1086;&#1090;&#1086;&#1082;&#1086;&#1083;_&#1056;&#1091;&#1089;&#1089;&#1082;&#1080;&#1081;_10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75;&#1072;&#1088;&#1080;&#1090;&#1072;%20&#1044;&#1084;&#1080;&#1090;&#1088;&#1080;&#1074;&#1085;&#1072;\Downloads\&#1088;&#1091;&#1089;&#1089;&#1082;&#1080;&#1081;%20&#1103;&#1079;&#1099;&#1082;\&#1055;&#1088;&#1086;&#1090;&#1086;&#1082;&#1086;&#1083;_&#1056;&#1091;&#1089;&#1089;&#1082;&#1080;&#1081;_11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75;&#1072;&#1088;&#1080;&#1090;&#1072;%20&#1044;&#1084;&#1080;&#1090;&#1088;&#1080;&#1074;&#1085;&#1072;\Downloads\&#1088;&#1091;&#1089;&#1089;&#1082;&#1080;&#1081;%20&#1103;&#1079;&#1099;&#1082;\&#1055;&#1088;&#1086;&#1090;&#1086;&#1082;&#1086;&#1083;_&#1056;&#1091;&#1089;&#1089;&#1082;&#1080;&#1081;_1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6">
          <cell r="Z6">
            <v>7</v>
          </cell>
          <cell r="AA6">
            <v>701</v>
          </cell>
        </row>
        <row r="7">
          <cell r="Z7">
            <v>8</v>
          </cell>
          <cell r="AA7">
            <v>801</v>
          </cell>
        </row>
        <row r="8">
          <cell r="Z8">
            <v>9</v>
          </cell>
          <cell r="AA8">
            <v>901</v>
          </cell>
        </row>
        <row r="9">
          <cell r="Z9">
            <v>10</v>
          </cell>
          <cell r="AA9">
            <v>101</v>
          </cell>
        </row>
        <row r="10">
          <cell r="Z10">
            <v>11</v>
          </cell>
          <cell r="AA10">
            <v>111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6">
          <cell r="Z6">
            <v>7</v>
          </cell>
          <cell r="AA6">
            <v>701</v>
          </cell>
        </row>
        <row r="7">
          <cell r="Z7">
            <v>8</v>
          </cell>
          <cell r="AA7">
            <v>801</v>
          </cell>
        </row>
        <row r="8">
          <cell r="Z8">
            <v>9</v>
          </cell>
          <cell r="AA8">
            <v>901</v>
          </cell>
        </row>
        <row r="9">
          <cell r="Z9">
            <v>10</v>
          </cell>
          <cell r="AA9">
            <v>101</v>
          </cell>
        </row>
        <row r="10">
          <cell r="Z10">
            <v>11</v>
          </cell>
          <cell r="AA10">
            <v>111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6">
          <cell r="Z6">
            <v>7</v>
          </cell>
          <cell r="AA6">
            <v>701</v>
          </cell>
        </row>
        <row r="7">
          <cell r="Z7">
            <v>8</v>
          </cell>
          <cell r="AA7">
            <v>801</v>
          </cell>
        </row>
        <row r="8">
          <cell r="Z8">
            <v>9</v>
          </cell>
          <cell r="AA8">
            <v>901</v>
          </cell>
        </row>
        <row r="9">
          <cell r="Z9">
            <v>10</v>
          </cell>
          <cell r="AA9">
            <v>101</v>
          </cell>
        </row>
        <row r="10">
          <cell r="Z10">
            <v>11</v>
          </cell>
          <cell r="AA10">
            <v>111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6">
          <cell r="Z6">
            <v>7</v>
          </cell>
          <cell r="AA6">
            <v>701</v>
          </cell>
        </row>
        <row r="7">
          <cell r="Z7">
            <v>8</v>
          </cell>
          <cell r="AA7">
            <v>801</v>
          </cell>
        </row>
        <row r="8">
          <cell r="Z8">
            <v>9</v>
          </cell>
          <cell r="AA8">
            <v>901</v>
          </cell>
        </row>
        <row r="9">
          <cell r="Z9">
            <v>10</v>
          </cell>
          <cell r="AA9">
            <v>101</v>
          </cell>
        </row>
        <row r="10">
          <cell r="Z10">
            <v>11</v>
          </cell>
          <cell r="AA10">
            <v>111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6">
          <cell r="Z6">
            <v>7</v>
          </cell>
          <cell r="AA6">
            <v>701</v>
          </cell>
        </row>
        <row r="7">
          <cell r="Z7">
            <v>8</v>
          </cell>
          <cell r="AA7">
            <v>801</v>
          </cell>
        </row>
        <row r="8">
          <cell r="Z8">
            <v>9</v>
          </cell>
          <cell r="AA8">
            <v>901</v>
          </cell>
        </row>
        <row r="9">
          <cell r="Z9">
            <v>10</v>
          </cell>
          <cell r="AA9">
            <v>101</v>
          </cell>
        </row>
        <row r="10">
          <cell r="Z10">
            <v>11</v>
          </cell>
          <cell r="AA10">
            <v>111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6">
          <cell r="Z6">
            <v>7</v>
          </cell>
          <cell r="AA6">
            <v>701</v>
          </cell>
        </row>
        <row r="7">
          <cell r="Z7">
            <v>8</v>
          </cell>
          <cell r="AA7">
            <v>801</v>
          </cell>
        </row>
        <row r="8">
          <cell r="Z8">
            <v>9</v>
          </cell>
          <cell r="AA8">
            <v>901</v>
          </cell>
        </row>
        <row r="9">
          <cell r="Z9">
            <v>10</v>
          </cell>
          <cell r="AA9">
            <v>101</v>
          </cell>
        </row>
        <row r="10">
          <cell r="Z10">
            <v>11</v>
          </cell>
          <cell r="AA10">
            <v>111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6">
          <cell r="Z6">
            <v>7</v>
          </cell>
          <cell r="AA6">
            <v>701</v>
          </cell>
        </row>
        <row r="7">
          <cell r="Z7">
            <v>8</v>
          </cell>
          <cell r="AA7">
            <v>801</v>
          </cell>
        </row>
        <row r="8">
          <cell r="Z8">
            <v>9</v>
          </cell>
          <cell r="AA8">
            <v>901</v>
          </cell>
        </row>
        <row r="9">
          <cell r="Z9">
            <v>10</v>
          </cell>
          <cell r="AA9">
            <v>101</v>
          </cell>
        </row>
        <row r="10">
          <cell r="Z10">
            <v>11</v>
          </cell>
          <cell r="AA10">
            <v>111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zoomScale="85" zoomScaleNormal="85" workbookViewId="0">
      <selection activeCell="O46" sqref="O46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5" width="4.3984375" style="1" customWidth="1"/>
    <col min="6" max="17" width="4.3984375" customWidth="1"/>
    <col min="18" max="18" width="4.59765625" customWidth="1"/>
    <col min="19" max="35" width="4.3984375" customWidth="1"/>
  </cols>
  <sheetData>
    <row r="1" spans="1:35" x14ac:dyDescent="0.3">
      <c r="A1" s="7"/>
      <c r="B1" s="10" t="s">
        <v>11</v>
      </c>
      <c r="C1" s="7" t="s">
        <v>12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9.2" x14ac:dyDescent="0.45">
      <c r="A2" s="7"/>
      <c r="B2" s="10" t="s">
        <v>2</v>
      </c>
      <c r="C2" s="18" t="s">
        <v>13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3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3">
      <c r="A4" s="7"/>
      <c r="B4" s="10" t="s">
        <v>4</v>
      </c>
      <c r="C4" s="27">
        <v>7</v>
      </c>
      <c r="D4" s="9"/>
      <c r="E4" s="9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3">
      <c r="A5" s="7"/>
      <c r="B5" s="22" t="s">
        <v>10</v>
      </c>
      <c r="C5" s="36">
        <v>701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</row>
    <row r="6" spans="1:35" ht="30.9" customHeight="1" x14ac:dyDescent="0.3">
      <c r="A6" s="7"/>
      <c r="B6" s="7"/>
      <c r="C6" s="13" t="s">
        <v>9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8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</row>
    <row r="7" spans="1:35" s="20" customFormat="1" ht="30.9" customHeight="1" x14ac:dyDescent="0.3">
      <c r="A7" s="3" t="s">
        <v>3</v>
      </c>
      <c r="B7" s="3" t="s">
        <v>0</v>
      </c>
      <c r="C7" s="19" t="s">
        <v>8</v>
      </c>
      <c r="D7" s="25">
        <v>12</v>
      </c>
      <c r="E7" s="25">
        <v>9</v>
      </c>
      <c r="F7" s="25">
        <v>4</v>
      </c>
      <c r="G7" s="25">
        <v>8</v>
      </c>
      <c r="H7" s="25">
        <v>4</v>
      </c>
      <c r="I7" s="25">
        <v>10</v>
      </c>
      <c r="J7" s="25">
        <v>15</v>
      </c>
      <c r="K7" s="25">
        <v>8</v>
      </c>
      <c r="L7" s="25">
        <v>6</v>
      </c>
      <c r="M7" s="25">
        <v>6</v>
      </c>
      <c r="N7" s="25">
        <v>12</v>
      </c>
      <c r="O7" s="25">
        <v>6</v>
      </c>
      <c r="P7" s="39"/>
      <c r="Q7" s="25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31"/>
    </row>
    <row r="8" spans="1:35" x14ac:dyDescent="0.3">
      <c r="A8" s="3">
        <v>1</v>
      </c>
      <c r="B8" s="41">
        <v>9000619120015</v>
      </c>
      <c r="C8" s="8">
        <f>SUM(D8:O8)</f>
        <v>63</v>
      </c>
      <c r="D8" s="26">
        <v>5</v>
      </c>
      <c r="E8" s="26">
        <v>8</v>
      </c>
      <c r="F8" s="26">
        <v>1</v>
      </c>
      <c r="G8" s="26">
        <v>6</v>
      </c>
      <c r="H8" s="26">
        <v>3</v>
      </c>
      <c r="I8" s="26">
        <v>4</v>
      </c>
      <c r="J8" s="26">
        <v>14</v>
      </c>
      <c r="K8" s="26">
        <v>7</v>
      </c>
      <c r="L8" s="26">
        <v>0</v>
      </c>
      <c r="M8" s="26">
        <v>6</v>
      </c>
      <c r="N8" s="26">
        <v>9</v>
      </c>
      <c r="O8" s="26">
        <v>0</v>
      </c>
      <c r="P8" s="4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</row>
    <row r="9" spans="1:35" x14ac:dyDescent="0.3">
      <c r="A9" s="3">
        <v>2</v>
      </c>
      <c r="B9" s="41">
        <v>9002784910019</v>
      </c>
      <c r="C9" s="8">
        <f t="shared" ref="C9:C37" si="0">SUM(D9:O9)</f>
        <v>58</v>
      </c>
      <c r="D9" s="26">
        <v>6</v>
      </c>
      <c r="E9" s="26">
        <v>8</v>
      </c>
      <c r="F9" s="26">
        <v>0</v>
      </c>
      <c r="G9" s="26">
        <v>5</v>
      </c>
      <c r="H9" s="26">
        <v>0</v>
      </c>
      <c r="I9" s="26">
        <v>4</v>
      </c>
      <c r="J9" s="26">
        <v>14</v>
      </c>
      <c r="K9" s="26">
        <v>2</v>
      </c>
      <c r="L9" s="26">
        <v>4</v>
      </c>
      <c r="M9" s="26">
        <v>6</v>
      </c>
      <c r="N9" s="26">
        <v>5</v>
      </c>
      <c r="O9" s="26">
        <v>4</v>
      </c>
      <c r="P9" s="4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</row>
    <row r="10" spans="1:35" x14ac:dyDescent="0.3">
      <c r="A10" s="3">
        <v>3</v>
      </c>
      <c r="B10" s="41">
        <v>9000454180014</v>
      </c>
      <c r="C10" s="8">
        <f t="shared" si="0"/>
        <v>80.5</v>
      </c>
      <c r="D10" s="26">
        <v>10</v>
      </c>
      <c r="E10" s="26">
        <v>6</v>
      </c>
      <c r="F10" s="26">
        <v>0</v>
      </c>
      <c r="G10" s="26">
        <v>7</v>
      </c>
      <c r="H10" s="26">
        <v>3</v>
      </c>
      <c r="I10" s="26">
        <v>6</v>
      </c>
      <c r="J10" s="26">
        <v>14.5</v>
      </c>
      <c r="K10" s="26">
        <v>7</v>
      </c>
      <c r="L10" s="26">
        <v>4</v>
      </c>
      <c r="M10" s="26">
        <v>6</v>
      </c>
      <c r="N10" s="26">
        <v>11</v>
      </c>
      <c r="O10" s="26">
        <v>6</v>
      </c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</row>
    <row r="11" spans="1:35" x14ac:dyDescent="0.3">
      <c r="A11" s="3">
        <v>4</v>
      </c>
      <c r="B11" s="41">
        <v>9000162680011</v>
      </c>
      <c r="C11" s="8">
        <f t="shared" si="0"/>
        <v>75</v>
      </c>
      <c r="D11" s="26">
        <v>11</v>
      </c>
      <c r="E11" s="26">
        <v>9</v>
      </c>
      <c r="F11" s="26">
        <v>0</v>
      </c>
      <c r="G11" s="26">
        <v>8</v>
      </c>
      <c r="H11" s="26">
        <v>4</v>
      </c>
      <c r="I11" s="26">
        <v>8</v>
      </c>
      <c r="J11" s="26">
        <v>12</v>
      </c>
      <c r="K11" s="26">
        <v>7</v>
      </c>
      <c r="L11" s="26">
        <v>0</v>
      </c>
      <c r="M11" s="26">
        <v>0</v>
      </c>
      <c r="N11" s="26">
        <v>10</v>
      </c>
      <c r="O11" s="26">
        <v>6</v>
      </c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4"/>
      <c r="AD11" s="34"/>
      <c r="AE11" s="34"/>
      <c r="AF11" s="34"/>
      <c r="AG11" s="34"/>
      <c r="AH11" s="34"/>
      <c r="AI11" s="35"/>
    </row>
    <row r="12" spans="1:35" x14ac:dyDescent="0.3">
      <c r="A12" s="3">
        <v>5</v>
      </c>
      <c r="B12" s="41">
        <v>9000423530017</v>
      </c>
      <c r="C12" s="8">
        <f t="shared" si="0"/>
        <v>67</v>
      </c>
      <c r="D12" s="26">
        <v>11</v>
      </c>
      <c r="E12" s="26">
        <v>8</v>
      </c>
      <c r="F12" s="26">
        <v>0</v>
      </c>
      <c r="G12" s="26">
        <v>8</v>
      </c>
      <c r="H12" s="26">
        <v>2</v>
      </c>
      <c r="I12" s="26">
        <v>8</v>
      </c>
      <c r="J12" s="26">
        <v>12</v>
      </c>
      <c r="K12" s="26">
        <v>1</v>
      </c>
      <c r="L12" s="26">
        <v>4</v>
      </c>
      <c r="M12" s="26">
        <v>3</v>
      </c>
      <c r="N12" s="26">
        <v>4</v>
      </c>
      <c r="O12" s="26">
        <v>6</v>
      </c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4"/>
      <c r="AD12" s="34"/>
      <c r="AE12" s="34"/>
      <c r="AF12" s="34"/>
      <c r="AG12" s="34"/>
      <c r="AH12" s="34"/>
      <c r="AI12" s="35"/>
    </row>
    <row r="13" spans="1:35" x14ac:dyDescent="0.3">
      <c r="A13" s="3">
        <v>6</v>
      </c>
      <c r="B13" s="41">
        <v>9002726790013</v>
      </c>
      <c r="C13" s="8">
        <f t="shared" si="0"/>
        <v>61.5</v>
      </c>
      <c r="D13" s="26">
        <v>11</v>
      </c>
      <c r="E13" s="26">
        <v>5</v>
      </c>
      <c r="F13" s="26">
        <v>0</v>
      </c>
      <c r="G13" s="26">
        <v>7</v>
      </c>
      <c r="H13" s="26">
        <v>0</v>
      </c>
      <c r="I13" s="26">
        <v>6</v>
      </c>
      <c r="J13" s="26">
        <v>14.5</v>
      </c>
      <c r="K13" s="26">
        <v>2</v>
      </c>
      <c r="L13" s="26">
        <v>4</v>
      </c>
      <c r="M13" s="26">
        <v>6</v>
      </c>
      <c r="N13" s="26">
        <v>2</v>
      </c>
      <c r="O13" s="26">
        <v>4</v>
      </c>
      <c r="P13" s="4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4"/>
      <c r="AD13" s="34"/>
      <c r="AE13" s="34"/>
      <c r="AF13" s="34"/>
      <c r="AG13" s="34"/>
      <c r="AH13" s="34"/>
      <c r="AI13" s="35"/>
    </row>
    <row r="14" spans="1:35" x14ac:dyDescent="0.3">
      <c r="A14" s="3">
        <v>7</v>
      </c>
      <c r="B14" s="41">
        <v>9000603530011</v>
      </c>
      <c r="C14" s="8">
        <f t="shared" si="0"/>
        <v>68.5</v>
      </c>
      <c r="D14" s="26">
        <v>7</v>
      </c>
      <c r="E14" s="26">
        <v>7</v>
      </c>
      <c r="F14" s="26">
        <v>0</v>
      </c>
      <c r="G14" s="26">
        <v>6</v>
      </c>
      <c r="H14" s="26">
        <v>3</v>
      </c>
      <c r="I14" s="26">
        <v>3</v>
      </c>
      <c r="J14" s="26">
        <v>14.5</v>
      </c>
      <c r="K14" s="26">
        <v>8</v>
      </c>
      <c r="L14" s="26">
        <v>4</v>
      </c>
      <c r="M14" s="26">
        <v>3</v>
      </c>
      <c r="N14" s="26">
        <v>7</v>
      </c>
      <c r="O14" s="26">
        <v>6</v>
      </c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4"/>
      <c r="AD14" s="34"/>
      <c r="AE14" s="34"/>
      <c r="AF14" s="34"/>
      <c r="AG14" s="34"/>
      <c r="AH14" s="34"/>
      <c r="AI14" s="35"/>
    </row>
    <row r="15" spans="1:35" x14ac:dyDescent="0.3">
      <c r="A15" s="3">
        <v>8</v>
      </c>
      <c r="B15" s="41">
        <v>9000423070018</v>
      </c>
      <c r="C15" s="8">
        <f t="shared" si="0"/>
        <v>71</v>
      </c>
      <c r="D15" s="26">
        <v>7</v>
      </c>
      <c r="E15" s="26">
        <v>7</v>
      </c>
      <c r="F15" s="26">
        <v>3</v>
      </c>
      <c r="G15" s="26">
        <v>8</v>
      </c>
      <c r="H15" s="26">
        <v>1</v>
      </c>
      <c r="I15" s="26">
        <v>6</v>
      </c>
      <c r="J15" s="26">
        <v>15</v>
      </c>
      <c r="K15" s="26">
        <v>7</v>
      </c>
      <c r="L15" s="26">
        <v>4</v>
      </c>
      <c r="M15" s="26">
        <v>3</v>
      </c>
      <c r="N15" s="26">
        <v>6</v>
      </c>
      <c r="O15" s="26">
        <v>4</v>
      </c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34"/>
      <c r="AD15" s="34"/>
      <c r="AE15" s="34"/>
      <c r="AF15" s="34"/>
      <c r="AG15" s="34"/>
      <c r="AH15" s="34"/>
      <c r="AI15" s="35"/>
    </row>
    <row r="16" spans="1:35" x14ac:dyDescent="0.3">
      <c r="A16" s="3">
        <v>9</v>
      </c>
      <c r="B16" s="41">
        <v>9000162540018</v>
      </c>
      <c r="C16" s="8">
        <f t="shared" si="0"/>
        <v>43.5</v>
      </c>
      <c r="D16" s="26">
        <v>4</v>
      </c>
      <c r="E16" s="26">
        <v>6</v>
      </c>
      <c r="F16" s="26">
        <v>0</v>
      </c>
      <c r="G16" s="26">
        <v>6</v>
      </c>
      <c r="H16" s="26">
        <v>1</v>
      </c>
      <c r="I16" s="26">
        <v>4</v>
      </c>
      <c r="J16" s="26">
        <v>13.5</v>
      </c>
      <c r="K16" s="26">
        <v>6</v>
      </c>
      <c r="L16" s="26">
        <v>0</v>
      </c>
      <c r="M16" s="26">
        <v>0</v>
      </c>
      <c r="N16" s="26">
        <v>1</v>
      </c>
      <c r="O16" s="26">
        <v>2</v>
      </c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4"/>
      <c r="AD16" s="34"/>
      <c r="AE16" s="34"/>
      <c r="AF16" s="34"/>
      <c r="AG16" s="34"/>
      <c r="AH16" s="34"/>
      <c r="AI16" s="35"/>
    </row>
    <row r="17" spans="1:35" x14ac:dyDescent="0.3">
      <c r="A17" s="3">
        <v>10</v>
      </c>
      <c r="B17" s="41">
        <v>9000078400017</v>
      </c>
      <c r="C17" s="8">
        <f t="shared" si="0"/>
        <v>66</v>
      </c>
      <c r="D17" s="26">
        <v>10</v>
      </c>
      <c r="E17" s="26">
        <v>8</v>
      </c>
      <c r="F17" s="26">
        <v>3</v>
      </c>
      <c r="G17" s="26">
        <v>7</v>
      </c>
      <c r="H17" s="26">
        <v>0</v>
      </c>
      <c r="I17" s="26">
        <v>6</v>
      </c>
      <c r="J17" s="26">
        <v>14</v>
      </c>
      <c r="K17" s="26">
        <v>4</v>
      </c>
      <c r="L17" s="26">
        <v>4</v>
      </c>
      <c r="M17" s="26">
        <v>6</v>
      </c>
      <c r="N17" s="26">
        <v>0</v>
      </c>
      <c r="O17" s="26">
        <v>4</v>
      </c>
      <c r="P17" s="4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5"/>
    </row>
    <row r="18" spans="1:35" x14ac:dyDescent="0.3">
      <c r="A18" s="3">
        <v>11</v>
      </c>
      <c r="B18" s="41">
        <v>9000078320018</v>
      </c>
      <c r="C18" s="8">
        <f t="shared" si="0"/>
        <v>69</v>
      </c>
      <c r="D18" s="26">
        <v>10</v>
      </c>
      <c r="E18" s="26">
        <v>8</v>
      </c>
      <c r="F18" s="26">
        <v>3</v>
      </c>
      <c r="G18" s="26">
        <v>6</v>
      </c>
      <c r="H18" s="26">
        <v>1</v>
      </c>
      <c r="I18" s="26">
        <v>6</v>
      </c>
      <c r="J18" s="26">
        <v>12</v>
      </c>
      <c r="K18" s="26">
        <v>8</v>
      </c>
      <c r="L18" s="26">
        <v>4</v>
      </c>
      <c r="M18" s="26">
        <v>6</v>
      </c>
      <c r="N18" s="26">
        <v>3</v>
      </c>
      <c r="O18" s="26">
        <v>2</v>
      </c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35"/>
    </row>
    <row r="19" spans="1:35" x14ac:dyDescent="0.3">
      <c r="A19" s="3">
        <v>12</v>
      </c>
      <c r="B19" s="41">
        <v>9000078540010</v>
      </c>
      <c r="C19" s="8">
        <f t="shared" si="0"/>
        <v>52</v>
      </c>
      <c r="D19" s="26">
        <v>9</v>
      </c>
      <c r="E19" s="26">
        <v>2</v>
      </c>
      <c r="F19" s="26">
        <v>0</v>
      </c>
      <c r="G19" s="26">
        <v>6</v>
      </c>
      <c r="H19" s="26">
        <v>0</v>
      </c>
      <c r="I19" s="26">
        <v>6</v>
      </c>
      <c r="J19" s="26">
        <v>12</v>
      </c>
      <c r="K19" s="26">
        <v>7</v>
      </c>
      <c r="L19" s="26">
        <v>0</v>
      </c>
      <c r="M19" s="26">
        <v>6</v>
      </c>
      <c r="N19" s="26">
        <v>2</v>
      </c>
      <c r="O19" s="26">
        <v>2</v>
      </c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5"/>
    </row>
    <row r="20" spans="1:35" x14ac:dyDescent="0.3">
      <c r="A20" s="3">
        <v>13</v>
      </c>
      <c r="B20" s="41">
        <v>9000605510011</v>
      </c>
      <c r="C20" s="8">
        <f t="shared" si="0"/>
        <v>68.5</v>
      </c>
      <c r="D20" s="26">
        <v>8</v>
      </c>
      <c r="E20" s="26">
        <v>7</v>
      </c>
      <c r="F20" s="26">
        <v>0</v>
      </c>
      <c r="G20" s="26">
        <v>8</v>
      </c>
      <c r="H20" s="26">
        <v>2</v>
      </c>
      <c r="I20" s="26">
        <v>8</v>
      </c>
      <c r="J20" s="26">
        <v>12.5</v>
      </c>
      <c r="K20" s="26">
        <v>6</v>
      </c>
      <c r="L20" s="26">
        <v>2</v>
      </c>
      <c r="M20" s="26">
        <v>6</v>
      </c>
      <c r="N20" s="26">
        <v>3</v>
      </c>
      <c r="O20" s="26">
        <v>6</v>
      </c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4"/>
      <c r="AD20" s="34"/>
      <c r="AE20" s="34"/>
      <c r="AF20" s="34"/>
      <c r="AG20" s="34"/>
      <c r="AH20" s="34"/>
      <c r="AI20" s="35"/>
    </row>
    <row r="21" spans="1:35" x14ac:dyDescent="0.3">
      <c r="A21" s="3">
        <v>14</v>
      </c>
      <c r="B21" s="41">
        <v>9000162700016</v>
      </c>
      <c r="C21" s="8">
        <f t="shared" si="0"/>
        <v>79.5</v>
      </c>
      <c r="D21" s="26">
        <v>7</v>
      </c>
      <c r="E21" s="26">
        <v>8</v>
      </c>
      <c r="F21" s="26">
        <v>0</v>
      </c>
      <c r="G21" s="26">
        <v>8</v>
      </c>
      <c r="H21" s="26">
        <v>4</v>
      </c>
      <c r="I21" s="26">
        <v>6</v>
      </c>
      <c r="J21" s="26">
        <v>12.5</v>
      </c>
      <c r="K21" s="26">
        <v>8</v>
      </c>
      <c r="L21" s="26">
        <v>4</v>
      </c>
      <c r="M21" s="26">
        <v>6</v>
      </c>
      <c r="N21" s="26">
        <v>10</v>
      </c>
      <c r="O21" s="26">
        <v>6</v>
      </c>
      <c r="P21" s="4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  <c r="AC21" s="34"/>
      <c r="AD21" s="34"/>
      <c r="AE21" s="34"/>
      <c r="AF21" s="34"/>
      <c r="AG21" s="34"/>
      <c r="AH21" s="34"/>
      <c r="AI21" s="35"/>
    </row>
    <row r="22" spans="1:35" x14ac:dyDescent="0.3">
      <c r="A22" s="3">
        <v>15</v>
      </c>
      <c r="B22" s="41">
        <v>9000618840013</v>
      </c>
      <c r="C22" s="8">
        <f t="shared" si="0"/>
        <v>77</v>
      </c>
      <c r="D22" s="26">
        <v>11</v>
      </c>
      <c r="E22" s="26">
        <v>9</v>
      </c>
      <c r="F22" s="26">
        <v>1</v>
      </c>
      <c r="G22" s="26">
        <v>8</v>
      </c>
      <c r="H22" s="26">
        <v>1</v>
      </c>
      <c r="I22" s="26">
        <v>8</v>
      </c>
      <c r="J22" s="26">
        <v>15</v>
      </c>
      <c r="K22" s="26">
        <v>3</v>
      </c>
      <c r="L22" s="26">
        <v>6</v>
      </c>
      <c r="M22" s="26">
        <v>6</v>
      </c>
      <c r="N22" s="26">
        <v>7</v>
      </c>
      <c r="O22" s="26">
        <v>2</v>
      </c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5"/>
    </row>
    <row r="23" spans="1:35" x14ac:dyDescent="0.3">
      <c r="A23" s="3">
        <v>16</v>
      </c>
      <c r="B23" s="41">
        <v>9002724960012</v>
      </c>
      <c r="C23" s="8">
        <f t="shared" si="0"/>
        <v>85</v>
      </c>
      <c r="D23" s="26">
        <v>12</v>
      </c>
      <c r="E23" s="26">
        <v>9</v>
      </c>
      <c r="F23" s="26">
        <v>0</v>
      </c>
      <c r="G23" s="26">
        <v>8</v>
      </c>
      <c r="H23" s="26">
        <v>4</v>
      </c>
      <c r="I23" s="26">
        <v>6</v>
      </c>
      <c r="J23" s="26">
        <v>14</v>
      </c>
      <c r="K23" s="26">
        <v>6</v>
      </c>
      <c r="L23" s="26">
        <v>4</v>
      </c>
      <c r="M23" s="26">
        <v>4</v>
      </c>
      <c r="N23" s="26">
        <v>12</v>
      </c>
      <c r="O23" s="26">
        <v>6</v>
      </c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34"/>
      <c r="AD23" s="34"/>
      <c r="AE23" s="34"/>
      <c r="AF23" s="34"/>
      <c r="AG23" s="34"/>
      <c r="AH23" s="34"/>
      <c r="AI23" s="35"/>
    </row>
    <row r="24" spans="1:35" x14ac:dyDescent="0.3">
      <c r="A24" s="3">
        <v>17</v>
      </c>
      <c r="B24" s="41">
        <v>9000649130015</v>
      </c>
      <c r="C24" s="8">
        <f t="shared" si="0"/>
        <v>61</v>
      </c>
      <c r="D24" s="26">
        <v>11</v>
      </c>
      <c r="E24" s="26">
        <v>4</v>
      </c>
      <c r="F24" s="26">
        <v>0</v>
      </c>
      <c r="G24" s="26">
        <v>8</v>
      </c>
      <c r="H24" s="26">
        <v>1</v>
      </c>
      <c r="I24" s="26">
        <v>4</v>
      </c>
      <c r="J24" s="26">
        <v>13</v>
      </c>
      <c r="K24" s="26">
        <v>8</v>
      </c>
      <c r="L24" s="26">
        <v>4</v>
      </c>
      <c r="M24" s="26">
        <v>3</v>
      </c>
      <c r="N24" s="26">
        <v>3</v>
      </c>
      <c r="O24" s="26">
        <v>2</v>
      </c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4"/>
      <c r="AD24" s="34"/>
      <c r="AE24" s="34"/>
      <c r="AF24" s="34"/>
      <c r="AG24" s="34"/>
      <c r="AH24" s="34"/>
      <c r="AI24" s="35"/>
    </row>
    <row r="25" spans="1:35" x14ac:dyDescent="0.3">
      <c r="A25" s="3">
        <v>18</v>
      </c>
      <c r="B25" s="41">
        <v>9000603060013</v>
      </c>
      <c r="C25" s="8">
        <f t="shared" si="0"/>
        <v>50</v>
      </c>
      <c r="D25" s="26">
        <v>4</v>
      </c>
      <c r="E25" s="26">
        <v>4</v>
      </c>
      <c r="F25" s="26">
        <v>0</v>
      </c>
      <c r="G25" s="26">
        <v>8</v>
      </c>
      <c r="H25" s="26">
        <v>1</v>
      </c>
      <c r="I25" s="26">
        <v>4</v>
      </c>
      <c r="J25" s="26">
        <v>13</v>
      </c>
      <c r="K25" s="26">
        <v>6</v>
      </c>
      <c r="L25" s="26">
        <v>0</v>
      </c>
      <c r="M25" s="26">
        <v>6</v>
      </c>
      <c r="N25" s="26">
        <v>0</v>
      </c>
      <c r="O25" s="26">
        <v>4</v>
      </c>
      <c r="P25" s="40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34"/>
      <c r="AD25" s="34"/>
      <c r="AE25" s="34"/>
      <c r="AF25" s="34"/>
      <c r="AG25" s="34"/>
      <c r="AH25" s="34"/>
      <c r="AI25" s="35"/>
    </row>
    <row r="26" spans="1:35" x14ac:dyDescent="0.3">
      <c r="A26" s="3">
        <v>19</v>
      </c>
      <c r="B26" s="41">
        <v>9000603000019</v>
      </c>
      <c r="C26" s="8">
        <f t="shared" si="0"/>
        <v>52</v>
      </c>
      <c r="D26" s="26">
        <v>5</v>
      </c>
      <c r="E26" s="26">
        <v>6</v>
      </c>
      <c r="F26" s="26">
        <v>0</v>
      </c>
      <c r="G26" s="26">
        <v>7</v>
      </c>
      <c r="H26" s="26">
        <v>4</v>
      </c>
      <c r="I26" s="26">
        <v>5</v>
      </c>
      <c r="J26" s="26">
        <v>13</v>
      </c>
      <c r="K26" s="26">
        <v>4</v>
      </c>
      <c r="L26" s="26">
        <v>0</v>
      </c>
      <c r="M26" s="26">
        <v>6</v>
      </c>
      <c r="N26" s="26">
        <v>0</v>
      </c>
      <c r="O26" s="26">
        <v>2</v>
      </c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34"/>
      <c r="AD26" s="34"/>
      <c r="AE26" s="34"/>
      <c r="AF26" s="34"/>
      <c r="AG26" s="34"/>
      <c r="AH26" s="34"/>
      <c r="AI26" s="35"/>
    </row>
    <row r="27" spans="1:35" x14ac:dyDescent="0.3">
      <c r="A27" s="3">
        <v>20</v>
      </c>
      <c r="B27" s="41">
        <v>9000605760010</v>
      </c>
      <c r="C27" s="8">
        <f t="shared" si="0"/>
        <v>64</v>
      </c>
      <c r="D27" s="26">
        <v>7</v>
      </c>
      <c r="E27" s="26">
        <v>3</v>
      </c>
      <c r="F27" s="26">
        <v>0</v>
      </c>
      <c r="G27" s="26">
        <v>8</v>
      </c>
      <c r="H27" s="26">
        <v>1</v>
      </c>
      <c r="I27" s="26">
        <v>5</v>
      </c>
      <c r="J27" s="26">
        <v>15</v>
      </c>
      <c r="K27" s="26">
        <v>6</v>
      </c>
      <c r="L27" s="26">
        <v>0</v>
      </c>
      <c r="M27" s="26">
        <v>6</v>
      </c>
      <c r="N27" s="26">
        <v>9</v>
      </c>
      <c r="O27" s="26">
        <v>4</v>
      </c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4"/>
      <c r="AD27" s="34"/>
      <c r="AE27" s="34"/>
      <c r="AF27" s="34"/>
      <c r="AG27" s="34"/>
      <c r="AH27" s="34"/>
      <c r="AI27" s="35"/>
    </row>
    <row r="28" spans="1:35" x14ac:dyDescent="0.3">
      <c r="A28" s="3">
        <v>21</v>
      </c>
      <c r="B28" s="41">
        <v>9000605600019</v>
      </c>
      <c r="C28" s="8">
        <f t="shared" si="0"/>
        <v>36</v>
      </c>
      <c r="D28" s="26">
        <v>1</v>
      </c>
      <c r="E28" s="26">
        <v>3</v>
      </c>
      <c r="F28" s="26">
        <v>0</v>
      </c>
      <c r="G28" s="26">
        <v>8</v>
      </c>
      <c r="H28" s="26">
        <v>2</v>
      </c>
      <c r="I28" s="26">
        <v>3</v>
      </c>
      <c r="J28" s="26">
        <v>13</v>
      </c>
      <c r="K28" s="26">
        <v>4</v>
      </c>
      <c r="L28" s="26">
        <v>0</v>
      </c>
      <c r="M28" s="26">
        <v>0</v>
      </c>
      <c r="N28" s="26">
        <v>0</v>
      </c>
      <c r="O28" s="26">
        <v>2</v>
      </c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  <c r="AI28" s="35"/>
    </row>
    <row r="29" spans="1:35" x14ac:dyDescent="0.3">
      <c r="A29" s="3">
        <v>22</v>
      </c>
      <c r="B29" s="41">
        <v>9000602970016</v>
      </c>
      <c r="C29" s="8">
        <f t="shared" si="0"/>
        <v>37</v>
      </c>
      <c r="D29" s="26">
        <v>6</v>
      </c>
      <c r="E29" s="26">
        <v>4</v>
      </c>
      <c r="F29" s="26">
        <v>0</v>
      </c>
      <c r="G29" s="26">
        <v>8</v>
      </c>
      <c r="H29" s="26">
        <v>2</v>
      </c>
      <c r="I29" s="26">
        <v>3</v>
      </c>
      <c r="J29" s="26">
        <v>3</v>
      </c>
      <c r="K29" s="26">
        <v>5</v>
      </c>
      <c r="L29" s="26">
        <v>0</v>
      </c>
      <c r="M29" s="26">
        <v>6</v>
      </c>
      <c r="N29" s="26">
        <v>0</v>
      </c>
      <c r="O29" s="26">
        <v>0</v>
      </c>
      <c r="P29" s="40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4"/>
      <c r="AD29" s="34"/>
      <c r="AE29" s="34"/>
      <c r="AF29" s="34"/>
      <c r="AG29" s="34"/>
      <c r="AH29" s="34"/>
      <c r="AI29" s="35"/>
    </row>
    <row r="30" spans="1:35" x14ac:dyDescent="0.3">
      <c r="A30" s="3">
        <v>23</v>
      </c>
      <c r="B30" s="41">
        <v>9000423120010</v>
      </c>
      <c r="C30" s="8">
        <f t="shared" si="0"/>
        <v>70</v>
      </c>
      <c r="D30" s="26">
        <v>11</v>
      </c>
      <c r="E30" s="26">
        <v>5</v>
      </c>
      <c r="F30" s="26">
        <v>0</v>
      </c>
      <c r="G30" s="26">
        <v>8</v>
      </c>
      <c r="H30" s="26">
        <v>2</v>
      </c>
      <c r="I30" s="26">
        <v>4</v>
      </c>
      <c r="J30" s="26">
        <v>15</v>
      </c>
      <c r="K30" s="26">
        <v>6</v>
      </c>
      <c r="L30" s="26">
        <v>2</v>
      </c>
      <c r="M30" s="26">
        <v>3</v>
      </c>
      <c r="N30" s="26">
        <v>8</v>
      </c>
      <c r="O30" s="26">
        <v>6</v>
      </c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4"/>
      <c r="AD30" s="34"/>
      <c r="AE30" s="34"/>
      <c r="AF30" s="34"/>
      <c r="AG30" s="34"/>
      <c r="AH30" s="34"/>
      <c r="AI30" s="35"/>
    </row>
    <row r="31" spans="1:35" x14ac:dyDescent="0.3">
      <c r="A31" s="3">
        <v>24</v>
      </c>
      <c r="B31" s="41">
        <v>9002509530010</v>
      </c>
      <c r="C31" s="8">
        <f t="shared" si="0"/>
        <v>80</v>
      </c>
      <c r="D31" s="26">
        <v>12</v>
      </c>
      <c r="E31" s="26">
        <v>7</v>
      </c>
      <c r="F31" s="26">
        <v>0</v>
      </c>
      <c r="G31" s="26">
        <v>7</v>
      </c>
      <c r="H31" s="26">
        <v>1</v>
      </c>
      <c r="I31" s="26">
        <v>5</v>
      </c>
      <c r="J31" s="26">
        <v>15</v>
      </c>
      <c r="K31" s="26">
        <v>7</v>
      </c>
      <c r="L31" s="26">
        <v>4</v>
      </c>
      <c r="M31" s="26">
        <v>6</v>
      </c>
      <c r="N31" s="26">
        <v>10</v>
      </c>
      <c r="O31" s="26">
        <v>6</v>
      </c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/>
      <c r="AC31" s="34"/>
      <c r="AD31" s="34"/>
      <c r="AE31" s="34"/>
      <c r="AF31" s="34"/>
      <c r="AG31" s="34"/>
      <c r="AH31" s="34"/>
      <c r="AI31" s="35"/>
    </row>
    <row r="32" spans="1:35" x14ac:dyDescent="0.3">
      <c r="A32" s="3">
        <v>25</v>
      </c>
      <c r="B32" s="41">
        <v>9002508520012</v>
      </c>
      <c r="C32" s="8">
        <f t="shared" si="0"/>
        <v>68</v>
      </c>
      <c r="D32" s="26">
        <v>6</v>
      </c>
      <c r="E32" s="26">
        <v>8</v>
      </c>
      <c r="F32" s="26">
        <v>0</v>
      </c>
      <c r="G32" s="26">
        <v>6</v>
      </c>
      <c r="H32" s="26">
        <v>2</v>
      </c>
      <c r="I32" s="26">
        <v>4</v>
      </c>
      <c r="J32" s="26">
        <v>14</v>
      </c>
      <c r="K32" s="26">
        <v>7</v>
      </c>
      <c r="L32" s="26">
        <v>4</v>
      </c>
      <c r="M32" s="26">
        <v>6</v>
      </c>
      <c r="N32" s="26">
        <v>5</v>
      </c>
      <c r="O32" s="26">
        <v>6</v>
      </c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4"/>
      <c r="AC32" s="34"/>
      <c r="AD32" s="34"/>
      <c r="AE32" s="34"/>
      <c r="AF32" s="34"/>
      <c r="AG32" s="34"/>
      <c r="AH32" s="34"/>
      <c r="AI32" s="35"/>
    </row>
    <row r="33" spans="1:35" x14ac:dyDescent="0.3">
      <c r="A33" s="3">
        <v>26</v>
      </c>
      <c r="B33" s="41">
        <v>9000721020012</v>
      </c>
      <c r="C33" s="8">
        <f t="shared" si="0"/>
        <v>77</v>
      </c>
      <c r="D33" s="26">
        <v>12</v>
      </c>
      <c r="E33" s="26">
        <v>8</v>
      </c>
      <c r="F33" s="26">
        <v>0</v>
      </c>
      <c r="G33" s="26">
        <v>8</v>
      </c>
      <c r="H33" s="26">
        <v>1</v>
      </c>
      <c r="I33" s="26">
        <v>8</v>
      </c>
      <c r="J33" s="26">
        <v>15</v>
      </c>
      <c r="K33" s="26">
        <v>6</v>
      </c>
      <c r="L33" s="26">
        <v>4</v>
      </c>
      <c r="M33" s="26">
        <v>6</v>
      </c>
      <c r="N33" s="26">
        <v>5</v>
      </c>
      <c r="O33" s="26">
        <v>4</v>
      </c>
      <c r="P33" s="40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4"/>
      <c r="AD33" s="34"/>
      <c r="AE33" s="34"/>
      <c r="AF33" s="34"/>
      <c r="AG33" s="34"/>
      <c r="AH33" s="34"/>
      <c r="AI33" s="35"/>
    </row>
    <row r="34" spans="1:35" x14ac:dyDescent="0.3">
      <c r="A34" s="3">
        <v>27</v>
      </c>
      <c r="B34" s="41">
        <v>9002564090016</v>
      </c>
      <c r="C34" s="8">
        <f t="shared" si="0"/>
        <v>73</v>
      </c>
      <c r="D34" s="26">
        <v>7</v>
      </c>
      <c r="E34" s="26">
        <v>6</v>
      </c>
      <c r="F34" s="26">
        <v>0</v>
      </c>
      <c r="G34" s="26">
        <v>8</v>
      </c>
      <c r="H34" s="26">
        <v>3</v>
      </c>
      <c r="I34" s="26">
        <v>7</v>
      </c>
      <c r="J34" s="26">
        <v>14</v>
      </c>
      <c r="K34" s="26">
        <v>6</v>
      </c>
      <c r="L34" s="26">
        <v>4</v>
      </c>
      <c r="M34" s="26">
        <v>6</v>
      </c>
      <c r="N34" s="26">
        <v>8</v>
      </c>
      <c r="O34" s="26">
        <v>4</v>
      </c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  <c r="AC34" s="34"/>
      <c r="AD34" s="34"/>
      <c r="AE34" s="34"/>
      <c r="AF34" s="34"/>
      <c r="AG34" s="34"/>
      <c r="AH34" s="34"/>
      <c r="AI34" s="35"/>
    </row>
    <row r="35" spans="1:35" x14ac:dyDescent="0.3">
      <c r="A35" s="3">
        <v>28</v>
      </c>
      <c r="B35" s="41">
        <v>9002563710014</v>
      </c>
      <c r="C35" s="8">
        <f t="shared" si="0"/>
        <v>63</v>
      </c>
      <c r="D35" s="26">
        <v>12</v>
      </c>
      <c r="E35" s="26">
        <v>6</v>
      </c>
      <c r="F35" s="26">
        <v>0</v>
      </c>
      <c r="G35" s="26">
        <v>6</v>
      </c>
      <c r="H35" s="26">
        <v>3</v>
      </c>
      <c r="I35" s="26">
        <v>5</v>
      </c>
      <c r="J35" s="26">
        <v>13</v>
      </c>
      <c r="K35" s="26">
        <v>6</v>
      </c>
      <c r="L35" s="26">
        <v>6</v>
      </c>
      <c r="M35" s="26">
        <v>0</v>
      </c>
      <c r="N35" s="26">
        <v>4</v>
      </c>
      <c r="O35" s="26">
        <v>2</v>
      </c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/>
      <c r="AC35" s="34"/>
      <c r="AD35" s="34"/>
      <c r="AE35" s="34"/>
      <c r="AF35" s="34"/>
      <c r="AG35" s="34"/>
      <c r="AH35" s="34"/>
      <c r="AI35" s="35"/>
    </row>
    <row r="36" spans="1:35" x14ac:dyDescent="0.3">
      <c r="A36" s="3">
        <v>29</v>
      </c>
      <c r="B36" s="41">
        <v>9002563870015</v>
      </c>
      <c r="C36" s="8">
        <f t="shared" si="0"/>
        <v>62.5</v>
      </c>
      <c r="D36" s="26">
        <v>8</v>
      </c>
      <c r="E36" s="26">
        <v>6</v>
      </c>
      <c r="F36" s="26">
        <v>0</v>
      </c>
      <c r="G36" s="26">
        <v>7</v>
      </c>
      <c r="H36" s="26">
        <v>1</v>
      </c>
      <c r="I36" s="26">
        <v>4</v>
      </c>
      <c r="J36" s="26">
        <v>14.5</v>
      </c>
      <c r="K36" s="26">
        <v>7</v>
      </c>
      <c r="L36" s="26">
        <v>4</v>
      </c>
      <c r="M36" s="26">
        <v>6</v>
      </c>
      <c r="N36" s="26">
        <v>5</v>
      </c>
      <c r="O36" s="26">
        <v>0</v>
      </c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4"/>
      <c r="AD36" s="34"/>
      <c r="AE36" s="34"/>
      <c r="AF36" s="34"/>
      <c r="AG36" s="34"/>
      <c r="AH36" s="34"/>
      <c r="AI36" s="35"/>
    </row>
    <row r="37" spans="1:35" x14ac:dyDescent="0.3">
      <c r="A37" s="3">
        <v>30</v>
      </c>
      <c r="B37" s="41">
        <v>9002440200010</v>
      </c>
      <c r="C37" s="8">
        <f t="shared" si="0"/>
        <v>63</v>
      </c>
      <c r="D37" s="26">
        <v>8</v>
      </c>
      <c r="E37" s="26">
        <v>8</v>
      </c>
      <c r="F37" s="26">
        <v>0</v>
      </c>
      <c r="G37" s="26">
        <v>7</v>
      </c>
      <c r="H37" s="26">
        <v>1</v>
      </c>
      <c r="I37" s="26">
        <v>5</v>
      </c>
      <c r="J37" s="26">
        <v>8</v>
      </c>
      <c r="K37" s="26">
        <v>7</v>
      </c>
      <c r="L37" s="26">
        <v>4</v>
      </c>
      <c r="M37" s="26">
        <v>6</v>
      </c>
      <c r="N37" s="26">
        <v>5</v>
      </c>
      <c r="O37" s="26">
        <v>4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4"/>
      <c r="AE37" s="34"/>
      <c r="AF37" s="34"/>
      <c r="AG37" s="34"/>
      <c r="AH37" s="34"/>
      <c r="AI37" s="35"/>
    </row>
    <row r="38" spans="1:35" x14ac:dyDescent="0.3">
      <c r="A38" s="3">
        <v>31</v>
      </c>
      <c r="B38" s="41">
        <v>9000511320018</v>
      </c>
      <c r="C38" s="8">
        <f>SUM(D38:O38)</f>
        <v>0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16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7"/>
      <c r="AI38" s="24"/>
    </row>
    <row r="39" spans="1:35" x14ac:dyDescent="0.3">
      <c r="A39" s="3">
        <v>32</v>
      </c>
      <c r="B39" s="41">
        <v>9000422990010</v>
      </c>
      <c r="C39" s="8">
        <f t="shared" ref="C39:C67" si="1">SUM(D39:O39)</f>
        <v>59</v>
      </c>
      <c r="D39" s="26">
        <v>6</v>
      </c>
      <c r="E39" s="26">
        <v>6</v>
      </c>
      <c r="F39" s="26">
        <v>0</v>
      </c>
      <c r="G39" s="26">
        <v>7</v>
      </c>
      <c r="H39" s="26">
        <v>2</v>
      </c>
      <c r="I39" s="26">
        <v>4</v>
      </c>
      <c r="J39" s="26">
        <v>14</v>
      </c>
      <c r="K39" s="26">
        <v>5</v>
      </c>
      <c r="L39" s="26">
        <v>4</v>
      </c>
      <c r="M39" s="26">
        <v>6</v>
      </c>
      <c r="N39" s="26">
        <v>3</v>
      </c>
      <c r="O39" s="26">
        <v>2</v>
      </c>
      <c r="P39" s="1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7"/>
      <c r="AC39" s="17"/>
      <c r="AD39" s="17"/>
      <c r="AE39" s="17"/>
      <c r="AF39" s="17"/>
      <c r="AG39" s="17"/>
      <c r="AH39" s="17"/>
      <c r="AI39" s="24"/>
    </row>
    <row r="40" spans="1:35" x14ac:dyDescent="0.3">
      <c r="A40" s="3">
        <v>33</v>
      </c>
      <c r="B40" s="41">
        <v>9000423260013</v>
      </c>
      <c r="C40" s="8">
        <f t="shared" si="1"/>
        <v>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6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7"/>
      <c r="AC40" s="17"/>
      <c r="AD40" s="17"/>
      <c r="AE40" s="17"/>
      <c r="AF40" s="17"/>
      <c r="AG40" s="17"/>
      <c r="AH40" s="17"/>
      <c r="AI40" s="24"/>
    </row>
    <row r="41" spans="1:35" x14ac:dyDescent="0.3">
      <c r="A41" s="3">
        <v>34</v>
      </c>
      <c r="B41" s="41">
        <v>9000423540016</v>
      </c>
      <c r="C41" s="8">
        <f t="shared" si="1"/>
        <v>54.5</v>
      </c>
      <c r="D41" s="26">
        <v>9</v>
      </c>
      <c r="E41" s="26">
        <v>4</v>
      </c>
      <c r="F41" s="26">
        <v>0</v>
      </c>
      <c r="G41" s="26">
        <v>7</v>
      </c>
      <c r="H41" s="26">
        <v>3</v>
      </c>
      <c r="I41" s="26">
        <v>6</v>
      </c>
      <c r="J41" s="26">
        <v>6.5</v>
      </c>
      <c r="K41" s="26">
        <v>5</v>
      </c>
      <c r="L41" s="26">
        <v>4</v>
      </c>
      <c r="M41" s="26">
        <v>3</v>
      </c>
      <c r="N41" s="26">
        <v>7</v>
      </c>
      <c r="O41" s="26">
        <v>0</v>
      </c>
      <c r="P41" s="1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7"/>
      <c r="AC41" s="17"/>
      <c r="AD41" s="17"/>
      <c r="AE41" s="17"/>
      <c r="AF41" s="17"/>
      <c r="AG41" s="17"/>
      <c r="AH41" s="17"/>
      <c r="AI41" s="24"/>
    </row>
    <row r="42" spans="1:35" x14ac:dyDescent="0.3">
      <c r="A42" s="3">
        <v>35</v>
      </c>
      <c r="B42" s="41">
        <v>9000423160016</v>
      </c>
      <c r="C42" s="8">
        <f t="shared" si="1"/>
        <v>64</v>
      </c>
      <c r="D42" s="26">
        <v>6</v>
      </c>
      <c r="E42" s="26">
        <v>8</v>
      </c>
      <c r="F42" s="26">
        <v>2</v>
      </c>
      <c r="G42" s="26">
        <v>7</v>
      </c>
      <c r="H42" s="26">
        <v>2</v>
      </c>
      <c r="I42" s="26">
        <v>5</v>
      </c>
      <c r="J42" s="26">
        <v>13</v>
      </c>
      <c r="K42" s="26">
        <v>6</v>
      </c>
      <c r="L42" s="26">
        <v>4</v>
      </c>
      <c r="M42" s="26">
        <v>6</v>
      </c>
      <c r="N42" s="26">
        <v>1</v>
      </c>
      <c r="O42" s="26">
        <v>4</v>
      </c>
      <c r="P42" s="16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7"/>
      <c r="AC42" s="17"/>
      <c r="AD42" s="17"/>
      <c r="AE42" s="17"/>
      <c r="AF42" s="17"/>
      <c r="AG42" s="17"/>
      <c r="AH42" s="17"/>
      <c r="AI42" s="24"/>
    </row>
    <row r="43" spans="1:35" x14ac:dyDescent="0.3">
      <c r="A43" s="3">
        <v>36</v>
      </c>
      <c r="B43" s="41">
        <v>9000423000015</v>
      </c>
      <c r="C43" s="8">
        <f t="shared" si="1"/>
        <v>57</v>
      </c>
      <c r="D43" s="26">
        <v>5</v>
      </c>
      <c r="E43" s="26">
        <v>5</v>
      </c>
      <c r="F43" s="26">
        <v>3</v>
      </c>
      <c r="G43" s="26">
        <v>7</v>
      </c>
      <c r="H43" s="26">
        <v>3</v>
      </c>
      <c r="I43" s="26">
        <v>6</v>
      </c>
      <c r="J43" s="26">
        <v>14</v>
      </c>
      <c r="K43" s="26">
        <v>6</v>
      </c>
      <c r="L43" s="26">
        <v>4</v>
      </c>
      <c r="M43" s="26">
        <v>0</v>
      </c>
      <c r="N43" s="26">
        <v>0</v>
      </c>
      <c r="O43" s="26">
        <v>4</v>
      </c>
      <c r="P43" s="1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7"/>
      <c r="AC43" s="17"/>
      <c r="AD43" s="17"/>
      <c r="AE43" s="17"/>
      <c r="AF43" s="17"/>
      <c r="AG43" s="17"/>
      <c r="AH43" s="17"/>
      <c r="AI43" s="24"/>
    </row>
    <row r="44" spans="1:35" x14ac:dyDescent="0.3">
      <c r="A44" s="3">
        <v>37</v>
      </c>
      <c r="B44" s="41">
        <v>9000422950014</v>
      </c>
      <c r="C44" s="8">
        <f t="shared" si="1"/>
        <v>78.5</v>
      </c>
      <c r="D44" s="26">
        <v>11</v>
      </c>
      <c r="E44" s="26">
        <v>6</v>
      </c>
      <c r="F44" s="26">
        <v>2</v>
      </c>
      <c r="G44" s="26">
        <v>6</v>
      </c>
      <c r="H44" s="26">
        <v>4</v>
      </c>
      <c r="I44" s="26">
        <v>8</v>
      </c>
      <c r="J44" s="26">
        <v>14.5</v>
      </c>
      <c r="K44" s="26">
        <v>7</v>
      </c>
      <c r="L44" s="26">
        <v>4</v>
      </c>
      <c r="M44" s="26">
        <v>3</v>
      </c>
      <c r="N44" s="26">
        <v>7</v>
      </c>
      <c r="O44" s="26">
        <v>6</v>
      </c>
      <c r="P44" s="16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7"/>
      <c r="AC44" s="17"/>
      <c r="AD44" s="17"/>
      <c r="AE44" s="17"/>
      <c r="AF44" s="17"/>
      <c r="AG44" s="17"/>
      <c r="AH44" s="17"/>
      <c r="AI44" s="24"/>
    </row>
    <row r="45" spans="1:35" x14ac:dyDescent="0.3">
      <c r="A45" s="3">
        <v>38</v>
      </c>
      <c r="B45" s="41">
        <v>9000423130019</v>
      </c>
      <c r="C45" s="8">
        <f t="shared" si="1"/>
        <v>76</v>
      </c>
      <c r="D45" s="26">
        <v>7</v>
      </c>
      <c r="E45" s="26">
        <v>8</v>
      </c>
      <c r="F45" s="26">
        <v>0</v>
      </c>
      <c r="G45" s="26">
        <v>7</v>
      </c>
      <c r="H45" s="26">
        <v>1</v>
      </c>
      <c r="I45" s="26">
        <v>6</v>
      </c>
      <c r="J45" s="26">
        <v>15</v>
      </c>
      <c r="K45" s="26">
        <v>6</v>
      </c>
      <c r="L45" s="26">
        <v>4</v>
      </c>
      <c r="M45" s="26">
        <v>6</v>
      </c>
      <c r="N45" s="26">
        <v>12</v>
      </c>
      <c r="O45" s="26">
        <v>4</v>
      </c>
      <c r="P45" s="16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7"/>
      <c r="AC45" s="17"/>
      <c r="AD45" s="17"/>
      <c r="AE45" s="17"/>
      <c r="AF45" s="17"/>
      <c r="AG45" s="17"/>
      <c r="AH45" s="17"/>
      <c r="AI45" s="24"/>
    </row>
    <row r="46" spans="1:35" x14ac:dyDescent="0.3">
      <c r="A46" s="3">
        <v>39</v>
      </c>
      <c r="B46" s="41">
        <v>9002564140018</v>
      </c>
      <c r="C46" s="8">
        <f t="shared" si="1"/>
        <v>57</v>
      </c>
      <c r="D46" s="26">
        <v>4</v>
      </c>
      <c r="E46" s="26">
        <v>5</v>
      </c>
      <c r="F46" s="26">
        <v>0</v>
      </c>
      <c r="G46" s="26">
        <v>8</v>
      </c>
      <c r="H46" s="26">
        <v>3</v>
      </c>
      <c r="I46" s="26">
        <v>2</v>
      </c>
      <c r="J46" s="26">
        <v>14</v>
      </c>
      <c r="K46" s="26">
        <v>8</v>
      </c>
      <c r="L46" s="26">
        <v>2</v>
      </c>
      <c r="M46" s="26">
        <v>0</v>
      </c>
      <c r="N46" s="26">
        <v>7</v>
      </c>
      <c r="O46" s="26">
        <v>4</v>
      </c>
      <c r="P46" s="16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17"/>
      <c r="AC46" s="17"/>
      <c r="AD46" s="17"/>
      <c r="AE46" s="17"/>
      <c r="AF46" s="17"/>
      <c r="AG46" s="17"/>
      <c r="AH46" s="17"/>
      <c r="AI46" s="24"/>
    </row>
    <row r="47" spans="1:35" x14ac:dyDescent="0.3">
      <c r="A47" s="3">
        <v>40</v>
      </c>
      <c r="B47" s="41">
        <v>9002564160016</v>
      </c>
      <c r="C47" s="8">
        <f t="shared" si="1"/>
        <v>49</v>
      </c>
      <c r="D47" s="26">
        <v>2</v>
      </c>
      <c r="E47" s="26">
        <v>3</v>
      </c>
      <c r="F47" s="26">
        <v>3</v>
      </c>
      <c r="G47" s="26">
        <v>6</v>
      </c>
      <c r="H47" s="26">
        <v>0</v>
      </c>
      <c r="I47" s="26">
        <v>6</v>
      </c>
      <c r="J47" s="26">
        <v>14</v>
      </c>
      <c r="K47" s="26">
        <v>6</v>
      </c>
      <c r="L47" s="26">
        <v>0</v>
      </c>
      <c r="M47" s="26">
        <v>3</v>
      </c>
      <c r="N47" s="26">
        <v>2</v>
      </c>
      <c r="O47" s="26">
        <v>4</v>
      </c>
      <c r="P47" s="16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17"/>
      <c r="AC47" s="17"/>
      <c r="AD47" s="17"/>
      <c r="AE47" s="17"/>
      <c r="AF47" s="17"/>
      <c r="AG47" s="17"/>
      <c r="AH47" s="17"/>
      <c r="AI47" s="24"/>
    </row>
    <row r="48" spans="1:35" x14ac:dyDescent="0.3">
      <c r="A48" s="3">
        <v>41</v>
      </c>
      <c r="B48" s="41">
        <v>9002564170015</v>
      </c>
      <c r="C48" s="8">
        <f t="shared" si="1"/>
        <v>52</v>
      </c>
      <c r="D48" s="26">
        <v>7</v>
      </c>
      <c r="E48" s="26">
        <v>6</v>
      </c>
      <c r="F48" s="26">
        <v>0</v>
      </c>
      <c r="G48" s="26">
        <v>4</v>
      </c>
      <c r="H48" s="26">
        <v>0</v>
      </c>
      <c r="I48" s="26">
        <v>4</v>
      </c>
      <c r="J48" s="26">
        <v>13</v>
      </c>
      <c r="K48" s="26">
        <v>8</v>
      </c>
      <c r="L48" s="26">
        <v>2</v>
      </c>
      <c r="M48" s="26">
        <v>3</v>
      </c>
      <c r="N48" s="26">
        <v>3</v>
      </c>
      <c r="O48" s="26">
        <v>2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7"/>
      <c r="AC48" s="7"/>
      <c r="AD48" s="7"/>
      <c r="AE48" s="7"/>
      <c r="AF48" s="7"/>
      <c r="AG48" s="7"/>
      <c r="AH48" s="7"/>
      <c r="AI48" s="7"/>
    </row>
    <row r="49" spans="1:35" x14ac:dyDescent="0.3">
      <c r="A49" s="3">
        <v>42</v>
      </c>
      <c r="B49" s="41">
        <v>9000605370011</v>
      </c>
      <c r="C49" s="8">
        <f t="shared" si="1"/>
        <v>69</v>
      </c>
      <c r="D49" s="26">
        <v>11</v>
      </c>
      <c r="E49" s="26">
        <v>2</v>
      </c>
      <c r="F49" s="26">
        <v>3</v>
      </c>
      <c r="G49" s="26">
        <v>8</v>
      </c>
      <c r="H49" s="26">
        <v>4</v>
      </c>
      <c r="I49" s="26">
        <v>6</v>
      </c>
      <c r="J49" s="26">
        <v>15</v>
      </c>
      <c r="K49" s="26">
        <v>6</v>
      </c>
      <c r="L49" s="26">
        <v>4</v>
      </c>
      <c r="M49" s="26">
        <v>0</v>
      </c>
      <c r="N49" s="26">
        <v>4</v>
      </c>
      <c r="O49" s="26">
        <v>6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7"/>
      <c r="AC49" s="7"/>
      <c r="AD49" s="7"/>
      <c r="AE49" s="7"/>
      <c r="AF49" s="7"/>
      <c r="AG49" s="7"/>
      <c r="AH49" s="7"/>
      <c r="AI49" s="7"/>
    </row>
    <row r="50" spans="1:35" x14ac:dyDescent="0.3">
      <c r="A50" s="3">
        <v>43</v>
      </c>
      <c r="B50" s="41">
        <v>9000603160010</v>
      </c>
      <c r="C50" s="8">
        <f t="shared" si="1"/>
        <v>66</v>
      </c>
      <c r="D50" s="26">
        <v>4</v>
      </c>
      <c r="E50" s="26">
        <v>5</v>
      </c>
      <c r="F50" s="26">
        <v>0</v>
      </c>
      <c r="G50" s="26">
        <v>7</v>
      </c>
      <c r="H50" s="26">
        <v>2</v>
      </c>
      <c r="I50" s="26">
        <v>8</v>
      </c>
      <c r="J50" s="26">
        <v>14</v>
      </c>
      <c r="K50" s="26">
        <v>6</v>
      </c>
      <c r="L50" s="26">
        <v>4</v>
      </c>
      <c r="M50" s="26">
        <v>6</v>
      </c>
      <c r="N50" s="26">
        <v>8</v>
      </c>
      <c r="O50" s="26">
        <v>2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7"/>
      <c r="AC50" s="7"/>
      <c r="AD50" s="7"/>
      <c r="AE50" s="7"/>
      <c r="AF50" s="7"/>
      <c r="AG50" s="7"/>
      <c r="AH50" s="7"/>
      <c r="AI50" s="7"/>
    </row>
    <row r="51" spans="1:35" x14ac:dyDescent="0.3">
      <c r="A51" s="3">
        <v>44</v>
      </c>
      <c r="B51" s="41">
        <v>9004472130013</v>
      </c>
      <c r="C51" s="8">
        <f t="shared" si="1"/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7"/>
      <c r="AC51" s="7"/>
      <c r="AD51" s="7"/>
      <c r="AE51" s="7"/>
      <c r="AF51" s="7"/>
      <c r="AG51" s="7"/>
      <c r="AH51" s="7"/>
      <c r="AI51" s="7"/>
    </row>
    <row r="52" spans="1:35" x14ac:dyDescent="0.3">
      <c r="A52" s="3">
        <v>45</v>
      </c>
      <c r="B52" s="41">
        <v>9000619360015</v>
      </c>
      <c r="C52" s="8">
        <f t="shared" si="1"/>
        <v>50</v>
      </c>
      <c r="D52" s="26">
        <v>11</v>
      </c>
      <c r="E52" s="26">
        <v>8</v>
      </c>
      <c r="F52" s="26">
        <v>0</v>
      </c>
      <c r="G52" s="26">
        <v>6</v>
      </c>
      <c r="H52" s="26">
        <v>2</v>
      </c>
      <c r="I52" s="26">
        <v>8</v>
      </c>
      <c r="J52" s="26">
        <v>15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7"/>
      <c r="AC52" s="7"/>
      <c r="AD52" s="7"/>
      <c r="AE52" s="7"/>
      <c r="AF52" s="7"/>
      <c r="AG52" s="7"/>
      <c r="AH52" s="7"/>
      <c r="AI52" s="7"/>
    </row>
    <row r="53" spans="1:35" x14ac:dyDescent="0.3">
      <c r="A53" s="3">
        <v>46</v>
      </c>
      <c r="B53" s="41">
        <v>9000619550010</v>
      </c>
      <c r="C53" s="8">
        <f t="shared" si="1"/>
        <v>65</v>
      </c>
      <c r="D53" s="26">
        <v>6</v>
      </c>
      <c r="E53" s="26">
        <v>6</v>
      </c>
      <c r="F53" s="26">
        <v>0</v>
      </c>
      <c r="G53" s="26">
        <v>8</v>
      </c>
      <c r="H53" s="26">
        <v>2</v>
      </c>
      <c r="I53" s="26">
        <v>4</v>
      </c>
      <c r="J53" s="26">
        <v>15</v>
      </c>
      <c r="K53" s="26">
        <v>8</v>
      </c>
      <c r="L53" s="26">
        <v>4</v>
      </c>
      <c r="M53" s="26">
        <v>6</v>
      </c>
      <c r="N53" s="26">
        <v>6</v>
      </c>
      <c r="O53" s="26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7"/>
      <c r="AC53" s="7"/>
      <c r="AD53" s="7"/>
      <c r="AE53" s="7"/>
      <c r="AF53" s="7"/>
      <c r="AG53" s="7"/>
      <c r="AH53" s="7"/>
      <c r="AI53" s="7"/>
    </row>
    <row r="54" spans="1:35" x14ac:dyDescent="0.3">
      <c r="A54" s="3">
        <v>47</v>
      </c>
      <c r="B54" s="41">
        <v>9000619580017</v>
      </c>
      <c r="C54" s="8">
        <f t="shared" si="1"/>
        <v>77</v>
      </c>
      <c r="D54" s="26">
        <v>12</v>
      </c>
      <c r="E54" s="26">
        <v>6</v>
      </c>
      <c r="F54" s="26">
        <v>1</v>
      </c>
      <c r="G54" s="26">
        <v>8</v>
      </c>
      <c r="H54" s="26">
        <v>1</v>
      </c>
      <c r="I54" s="26">
        <v>8</v>
      </c>
      <c r="J54" s="26">
        <v>13</v>
      </c>
      <c r="K54" s="26">
        <v>7</v>
      </c>
      <c r="L54" s="26">
        <v>4</v>
      </c>
      <c r="M54" s="26">
        <v>6</v>
      </c>
      <c r="N54" s="26">
        <v>5</v>
      </c>
      <c r="O54" s="26">
        <v>6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7"/>
      <c r="AC54" s="7"/>
      <c r="AD54" s="7"/>
      <c r="AE54" s="7"/>
      <c r="AF54" s="7"/>
      <c r="AG54" s="7"/>
      <c r="AH54" s="7"/>
      <c r="AI54" s="7"/>
    </row>
    <row r="55" spans="1:35" x14ac:dyDescent="0.3">
      <c r="A55" s="3">
        <v>48</v>
      </c>
      <c r="B55" s="41">
        <v>9000620130010</v>
      </c>
      <c r="C55" s="8">
        <f t="shared" si="1"/>
        <v>64</v>
      </c>
      <c r="D55" s="26">
        <v>9</v>
      </c>
      <c r="E55" s="26">
        <v>6</v>
      </c>
      <c r="F55" s="26">
        <v>0</v>
      </c>
      <c r="G55" s="26">
        <v>8</v>
      </c>
      <c r="H55" s="26">
        <v>1</v>
      </c>
      <c r="I55" s="26">
        <v>4</v>
      </c>
      <c r="J55" s="26">
        <v>11</v>
      </c>
      <c r="K55" s="26">
        <v>8</v>
      </c>
      <c r="L55" s="26">
        <v>6</v>
      </c>
      <c r="M55" s="26">
        <v>3</v>
      </c>
      <c r="N55" s="26">
        <v>4</v>
      </c>
      <c r="O55" s="26">
        <v>4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7"/>
      <c r="AC55" s="7"/>
      <c r="AD55" s="7"/>
      <c r="AE55" s="7"/>
      <c r="AF55" s="7"/>
      <c r="AG55" s="7"/>
      <c r="AH55" s="7"/>
      <c r="AI55" s="7"/>
    </row>
    <row r="56" spans="1:35" x14ac:dyDescent="0.3">
      <c r="A56" s="3">
        <v>49</v>
      </c>
      <c r="B56" s="41">
        <v>9000649040017</v>
      </c>
      <c r="C56" s="8">
        <f t="shared" si="1"/>
        <v>55</v>
      </c>
      <c r="D56" s="26">
        <v>8</v>
      </c>
      <c r="E56" s="26">
        <v>8</v>
      </c>
      <c r="F56" s="26">
        <v>0</v>
      </c>
      <c r="G56" s="26">
        <v>8</v>
      </c>
      <c r="H56" s="26">
        <v>1</v>
      </c>
      <c r="I56" s="26">
        <v>5</v>
      </c>
      <c r="J56" s="26">
        <v>13</v>
      </c>
      <c r="K56" s="26">
        <v>4</v>
      </c>
      <c r="L56" s="26">
        <v>0</v>
      </c>
      <c r="M56" s="26">
        <v>6</v>
      </c>
      <c r="N56" s="26">
        <v>0</v>
      </c>
      <c r="O56" s="26">
        <v>2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7"/>
      <c r="AC56" s="7"/>
      <c r="AD56" s="7"/>
      <c r="AE56" s="7"/>
      <c r="AF56" s="7"/>
      <c r="AG56" s="7"/>
      <c r="AH56" s="7"/>
      <c r="AI56" s="7"/>
    </row>
    <row r="57" spans="1:35" x14ac:dyDescent="0.3">
      <c r="A57" s="3">
        <v>50</v>
      </c>
      <c r="B57" s="41">
        <v>9000734860018</v>
      </c>
      <c r="C57" s="8">
        <f t="shared" si="1"/>
        <v>76</v>
      </c>
      <c r="D57" s="26">
        <v>10</v>
      </c>
      <c r="E57" s="26">
        <v>7</v>
      </c>
      <c r="F57" s="26">
        <v>0</v>
      </c>
      <c r="G57" s="26">
        <v>5</v>
      </c>
      <c r="H57" s="26">
        <v>3</v>
      </c>
      <c r="I57" s="26">
        <v>4</v>
      </c>
      <c r="J57" s="26">
        <v>15</v>
      </c>
      <c r="K57" s="26">
        <v>8</v>
      </c>
      <c r="L57" s="26">
        <v>4</v>
      </c>
      <c r="M57" s="26">
        <v>6</v>
      </c>
      <c r="N57" s="26">
        <v>10</v>
      </c>
      <c r="O57" s="26">
        <v>4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7"/>
      <c r="AC57" s="7"/>
      <c r="AD57" s="7"/>
      <c r="AE57" s="7"/>
      <c r="AF57" s="7"/>
      <c r="AG57" s="7"/>
      <c r="AH57" s="7"/>
      <c r="AI57" s="7"/>
    </row>
    <row r="58" spans="1:35" x14ac:dyDescent="0.3">
      <c r="A58" s="3">
        <v>51</v>
      </c>
      <c r="B58" s="41">
        <v>9000883990017</v>
      </c>
      <c r="C58" s="8">
        <f t="shared" si="1"/>
        <v>66</v>
      </c>
      <c r="D58" s="26">
        <v>10</v>
      </c>
      <c r="E58" s="26">
        <v>8</v>
      </c>
      <c r="F58" s="26">
        <v>0</v>
      </c>
      <c r="G58" s="26">
        <v>6</v>
      </c>
      <c r="H58" s="26">
        <v>1</v>
      </c>
      <c r="I58" s="26">
        <v>7</v>
      </c>
      <c r="J58" s="26">
        <v>14</v>
      </c>
      <c r="K58" s="26">
        <v>5</v>
      </c>
      <c r="L58" s="26">
        <v>4</v>
      </c>
      <c r="M58" s="26">
        <v>6</v>
      </c>
      <c r="N58" s="26">
        <v>3</v>
      </c>
      <c r="O58" s="26">
        <v>2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7"/>
      <c r="AC58" s="7"/>
      <c r="AD58" s="7"/>
      <c r="AE58" s="7"/>
      <c r="AF58" s="7"/>
      <c r="AG58" s="7"/>
      <c r="AH58" s="7"/>
      <c r="AI58" s="7"/>
    </row>
    <row r="59" spans="1:35" x14ac:dyDescent="0.3">
      <c r="A59" s="3">
        <v>52</v>
      </c>
      <c r="B59" s="41">
        <v>9000162490016</v>
      </c>
      <c r="C59" s="8">
        <f t="shared" si="1"/>
        <v>56.5</v>
      </c>
      <c r="D59" s="26">
        <v>8</v>
      </c>
      <c r="E59" s="26">
        <v>4</v>
      </c>
      <c r="F59" s="26">
        <v>0</v>
      </c>
      <c r="G59" s="26">
        <v>6</v>
      </c>
      <c r="H59" s="26">
        <v>1</v>
      </c>
      <c r="I59" s="26">
        <v>7</v>
      </c>
      <c r="J59" s="26">
        <v>13.5</v>
      </c>
      <c r="K59" s="26">
        <v>7</v>
      </c>
      <c r="L59" s="26">
        <v>2</v>
      </c>
      <c r="M59" s="26">
        <v>0</v>
      </c>
      <c r="N59" s="26">
        <v>4</v>
      </c>
      <c r="O59" s="26">
        <v>4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7"/>
      <c r="AC59" s="7"/>
      <c r="AD59" s="7"/>
      <c r="AE59" s="7"/>
      <c r="AF59" s="7"/>
      <c r="AG59" s="7"/>
      <c r="AH59" s="7"/>
      <c r="AI59" s="7"/>
    </row>
    <row r="60" spans="1:35" x14ac:dyDescent="0.3">
      <c r="A60" s="3">
        <v>53</v>
      </c>
      <c r="B60" s="41">
        <v>9000162520010</v>
      </c>
      <c r="C60" s="8">
        <f t="shared" si="1"/>
        <v>75</v>
      </c>
      <c r="D60" s="26">
        <v>12</v>
      </c>
      <c r="E60" s="26">
        <v>8</v>
      </c>
      <c r="F60" s="26">
        <v>0</v>
      </c>
      <c r="G60" s="26">
        <v>7</v>
      </c>
      <c r="H60" s="26">
        <v>4</v>
      </c>
      <c r="I60" s="26">
        <v>6</v>
      </c>
      <c r="J60" s="26">
        <v>14</v>
      </c>
      <c r="K60" s="26">
        <v>8</v>
      </c>
      <c r="L60" s="26">
        <v>0</v>
      </c>
      <c r="M60" s="26">
        <v>6</v>
      </c>
      <c r="N60" s="26">
        <v>8</v>
      </c>
      <c r="O60" s="26">
        <v>2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7"/>
      <c r="AC60" s="7"/>
      <c r="AD60" s="7"/>
      <c r="AE60" s="7"/>
      <c r="AF60" s="7"/>
      <c r="AG60" s="7"/>
      <c r="AH60" s="7"/>
      <c r="AI60" s="7"/>
    </row>
    <row r="61" spans="1:35" x14ac:dyDescent="0.3">
      <c r="A61" s="3">
        <v>54</v>
      </c>
      <c r="B61" s="41">
        <v>9000454270012</v>
      </c>
      <c r="C61" s="8">
        <f t="shared" si="1"/>
        <v>85</v>
      </c>
      <c r="D61" s="26">
        <v>12</v>
      </c>
      <c r="E61" s="26">
        <v>8</v>
      </c>
      <c r="F61" s="26">
        <v>0</v>
      </c>
      <c r="G61" s="26">
        <v>8</v>
      </c>
      <c r="H61" s="26">
        <v>1</v>
      </c>
      <c r="I61" s="26">
        <v>10</v>
      </c>
      <c r="J61" s="26">
        <v>14</v>
      </c>
      <c r="K61" s="26">
        <v>8</v>
      </c>
      <c r="L61" s="26">
        <v>6</v>
      </c>
      <c r="M61" s="26">
        <v>6</v>
      </c>
      <c r="N61" s="26">
        <v>8</v>
      </c>
      <c r="O61" s="26">
        <v>4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7"/>
      <c r="AC61" s="7"/>
      <c r="AD61" s="7"/>
      <c r="AE61" s="7"/>
      <c r="AF61" s="7"/>
      <c r="AG61" s="7"/>
      <c r="AH61" s="7"/>
      <c r="AI61" s="7"/>
    </row>
    <row r="62" spans="1:35" x14ac:dyDescent="0.3">
      <c r="A62" s="3">
        <v>55</v>
      </c>
      <c r="B62" s="41">
        <v>9000618920012</v>
      </c>
      <c r="C62" s="8">
        <f t="shared" si="1"/>
        <v>74</v>
      </c>
      <c r="D62" s="26">
        <v>8</v>
      </c>
      <c r="E62" s="26">
        <v>4</v>
      </c>
      <c r="F62" s="26">
        <v>0</v>
      </c>
      <c r="G62" s="26">
        <v>8</v>
      </c>
      <c r="H62" s="26">
        <v>3</v>
      </c>
      <c r="I62" s="26">
        <v>8</v>
      </c>
      <c r="J62" s="26">
        <v>14</v>
      </c>
      <c r="K62" s="26">
        <v>8</v>
      </c>
      <c r="L62" s="26">
        <v>4</v>
      </c>
      <c r="M62" s="26">
        <v>6</v>
      </c>
      <c r="N62" s="26">
        <v>9</v>
      </c>
      <c r="O62" s="26">
        <v>2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7"/>
      <c r="AC62" s="7"/>
      <c r="AD62" s="7"/>
      <c r="AE62" s="7"/>
      <c r="AF62" s="7"/>
      <c r="AG62" s="7"/>
      <c r="AH62" s="7"/>
      <c r="AI62" s="7"/>
    </row>
    <row r="63" spans="1:35" x14ac:dyDescent="0.3">
      <c r="A63" s="3">
        <v>56</v>
      </c>
      <c r="B63" s="41">
        <v>9000618770013</v>
      </c>
      <c r="C63" s="8">
        <f t="shared" si="1"/>
        <v>60</v>
      </c>
      <c r="D63" s="26">
        <v>9</v>
      </c>
      <c r="E63" s="26">
        <v>7</v>
      </c>
      <c r="F63" s="26">
        <v>0</v>
      </c>
      <c r="G63" s="26">
        <v>7</v>
      </c>
      <c r="H63" s="26">
        <v>4</v>
      </c>
      <c r="I63" s="26">
        <v>6</v>
      </c>
      <c r="J63" s="26">
        <v>15</v>
      </c>
      <c r="K63" s="26">
        <v>4</v>
      </c>
      <c r="L63" s="26">
        <v>0</v>
      </c>
      <c r="M63" s="26">
        <v>6</v>
      </c>
      <c r="N63" s="26">
        <v>2</v>
      </c>
      <c r="O63" s="26">
        <v>0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7"/>
      <c r="AC63" s="7"/>
      <c r="AD63" s="7"/>
      <c r="AE63" s="7"/>
      <c r="AF63" s="7"/>
      <c r="AG63" s="7"/>
      <c r="AH63" s="7"/>
      <c r="AI63" s="7"/>
    </row>
    <row r="64" spans="1:35" x14ac:dyDescent="0.3">
      <c r="A64" s="3">
        <v>57</v>
      </c>
      <c r="B64" s="41">
        <v>9000620150018</v>
      </c>
      <c r="C64" s="8">
        <f t="shared" si="1"/>
        <v>38</v>
      </c>
      <c r="D64" s="26">
        <v>7</v>
      </c>
      <c r="E64" s="26">
        <v>5</v>
      </c>
      <c r="F64" s="26">
        <v>0</v>
      </c>
      <c r="G64" s="26">
        <v>7</v>
      </c>
      <c r="H64" s="26">
        <v>1</v>
      </c>
      <c r="I64" s="26">
        <v>2</v>
      </c>
      <c r="J64" s="26">
        <v>12</v>
      </c>
      <c r="K64" s="26">
        <v>0</v>
      </c>
      <c r="L64" s="26">
        <v>4</v>
      </c>
      <c r="M64" s="26">
        <v>0</v>
      </c>
      <c r="N64" s="26">
        <v>0</v>
      </c>
      <c r="O64" s="26">
        <v>0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7"/>
      <c r="AC64" s="7"/>
      <c r="AD64" s="7"/>
      <c r="AE64" s="7"/>
      <c r="AF64" s="7"/>
      <c r="AG64" s="7"/>
      <c r="AH64" s="7"/>
      <c r="AI64" s="7"/>
    </row>
    <row r="65" spans="1:35" x14ac:dyDescent="0.3">
      <c r="A65" s="3">
        <v>58</v>
      </c>
      <c r="B65" s="41">
        <v>9000649100018</v>
      </c>
      <c r="C65" s="8">
        <f t="shared" si="1"/>
        <v>63</v>
      </c>
      <c r="D65" s="26">
        <v>9</v>
      </c>
      <c r="E65" s="26">
        <v>8</v>
      </c>
      <c r="F65" s="26">
        <v>0</v>
      </c>
      <c r="G65" s="26">
        <v>5</v>
      </c>
      <c r="H65" s="26">
        <v>1</v>
      </c>
      <c r="I65" s="26">
        <v>4</v>
      </c>
      <c r="J65" s="26">
        <v>15</v>
      </c>
      <c r="K65" s="26">
        <v>8</v>
      </c>
      <c r="L65" s="26">
        <v>0</v>
      </c>
      <c r="M65" s="26">
        <v>3</v>
      </c>
      <c r="N65" s="26">
        <v>6</v>
      </c>
      <c r="O65" s="26">
        <v>4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7"/>
      <c r="AC65" s="7"/>
      <c r="AD65" s="7"/>
      <c r="AE65" s="7"/>
      <c r="AF65" s="7"/>
      <c r="AG65" s="7"/>
      <c r="AH65" s="7"/>
      <c r="AI65" s="7"/>
    </row>
    <row r="66" spans="1:35" x14ac:dyDescent="0.3">
      <c r="A66" s="3">
        <v>59</v>
      </c>
      <c r="B66" s="41">
        <v>9000649160012</v>
      </c>
      <c r="C66" s="8">
        <f t="shared" si="1"/>
        <v>62</v>
      </c>
      <c r="D66" s="26">
        <v>9</v>
      </c>
      <c r="E66" s="26">
        <v>4</v>
      </c>
      <c r="F66" s="26">
        <v>3</v>
      </c>
      <c r="G66" s="26">
        <v>6</v>
      </c>
      <c r="H66" s="26">
        <v>0</v>
      </c>
      <c r="I66" s="26">
        <v>5</v>
      </c>
      <c r="J66" s="26">
        <v>14</v>
      </c>
      <c r="K66" s="26">
        <v>6</v>
      </c>
      <c r="L66" s="26">
        <v>4</v>
      </c>
      <c r="M66" s="26">
        <v>3</v>
      </c>
      <c r="N66" s="26">
        <v>6</v>
      </c>
      <c r="O66" s="26">
        <v>2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7"/>
      <c r="AC66" s="7"/>
      <c r="AD66" s="7"/>
      <c r="AE66" s="7"/>
      <c r="AF66" s="7"/>
      <c r="AG66" s="7"/>
      <c r="AH66" s="7"/>
      <c r="AI66" s="7"/>
    </row>
    <row r="67" spans="1:35" x14ac:dyDescent="0.3">
      <c r="A67" s="3">
        <v>60</v>
      </c>
      <c r="B67" s="41">
        <v>9000649170011</v>
      </c>
      <c r="C67" s="8">
        <f t="shared" si="1"/>
        <v>58.5</v>
      </c>
      <c r="D67" s="26">
        <v>12</v>
      </c>
      <c r="E67" s="26">
        <v>6</v>
      </c>
      <c r="F67" s="26">
        <v>0</v>
      </c>
      <c r="G67" s="26">
        <v>7</v>
      </c>
      <c r="H67" s="26">
        <v>0</v>
      </c>
      <c r="I67" s="26">
        <v>2</v>
      </c>
      <c r="J67" s="26">
        <v>10.5</v>
      </c>
      <c r="K67" s="26">
        <v>8</v>
      </c>
      <c r="L67" s="26">
        <v>4</v>
      </c>
      <c r="M67" s="26">
        <v>6</v>
      </c>
      <c r="N67" s="26">
        <v>1</v>
      </c>
      <c r="O67" s="26">
        <v>2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7"/>
      <c r="AC67" s="7"/>
      <c r="AD67" s="7"/>
      <c r="AE67" s="7"/>
      <c r="AF67" s="7"/>
      <c r="AG67" s="7"/>
      <c r="AH67" s="7"/>
      <c r="AI67" s="7"/>
    </row>
    <row r="68" spans="1:35" x14ac:dyDescent="0.3">
      <c r="A68" s="3">
        <v>61</v>
      </c>
      <c r="B68" s="41">
        <v>9000649210014</v>
      </c>
      <c r="C68" s="8">
        <f>SUM(D68:O68)</f>
        <v>91</v>
      </c>
      <c r="D68" s="26">
        <v>12</v>
      </c>
      <c r="E68" s="26">
        <v>8</v>
      </c>
      <c r="F68" s="26">
        <v>0</v>
      </c>
      <c r="G68" s="26">
        <v>8</v>
      </c>
      <c r="H68" s="26">
        <v>3</v>
      </c>
      <c r="I68" s="26">
        <v>9</v>
      </c>
      <c r="J68" s="26">
        <v>14</v>
      </c>
      <c r="K68" s="26">
        <v>7</v>
      </c>
      <c r="L68" s="26">
        <v>6</v>
      </c>
      <c r="M68" s="26">
        <v>6</v>
      </c>
      <c r="N68" s="26">
        <v>12</v>
      </c>
      <c r="O68" s="26">
        <v>6</v>
      </c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7"/>
      <c r="AC68" s="7"/>
      <c r="AD68" s="7"/>
      <c r="AE68" s="7"/>
      <c r="AF68" s="7"/>
      <c r="AG68" s="7"/>
      <c r="AH68" s="7"/>
      <c r="AI68" s="7"/>
    </row>
    <row r="69" spans="1:35" x14ac:dyDescent="0.3">
      <c r="A69" s="3">
        <v>62</v>
      </c>
      <c r="B69" s="41">
        <v>9000657200014</v>
      </c>
      <c r="C69" s="8">
        <f t="shared" ref="C69:C97" si="2">SUM(D69:O69)</f>
        <v>60</v>
      </c>
      <c r="D69" s="26">
        <v>5</v>
      </c>
      <c r="E69" s="26">
        <v>7</v>
      </c>
      <c r="F69" s="26">
        <v>0</v>
      </c>
      <c r="G69" s="26">
        <v>6</v>
      </c>
      <c r="H69" s="26">
        <v>0</v>
      </c>
      <c r="I69" s="26">
        <v>7</v>
      </c>
      <c r="J69" s="26">
        <v>15</v>
      </c>
      <c r="K69" s="26">
        <v>7</v>
      </c>
      <c r="L69" s="26">
        <v>2</v>
      </c>
      <c r="M69" s="26">
        <v>6</v>
      </c>
      <c r="N69" s="26">
        <v>1</v>
      </c>
      <c r="O69" s="26">
        <v>4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7"/>
      <c r="AC69" s="7"/>
      <c r="AD69" s="7"/>
      <c r="AE69" s="7"/>
      <c r="AF69" s="7"/>
      <c r="AG69" s="7"/>
      <c r="AH69" s="7"/>
      <c r="AI69" s="7"/>
    </row>
    <row r="70" spans="1:35" x14ac:dyDescent="0.3">
      <c r="A70" s="3">
        <v>63</v>
      </c>
      <c r="B70" s="41">
        <v>9001592370015</v>
      </c>
      <c r="C70" s="8">
        <f t="shared" si="2"/>
        <v>55</v>
      </c>
      <c r="D70" s="26">
        <v>1</v>
      </c>
      <c r="E70" s="26">
        <v>8</v>
      </c>
      <c r="F70" s="26">
        <v>0</v>
      </c>
      <c r="G70" s="26">
        <v>5</v>
      </c>
      <c r="H70" s="26">
        <v>0</v>
      </c>
      <c r="I70" s="26">
        <v>4</v>
      </c>
      <c r="J70" s="26">
        <v>14</v>
      </c>
      <c r="K70" s="26">
        <v>5</v>
      </c>
      <c r="L70" s="26">
        <v>4</v>
      </c>
      <c r="M70" s="26">
        <v>6</v>
      </c>
      <c r="N70" s="26">
        <v>6</v>
      </c>
      <c r="O70" s="26">
        <v>2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35" x14ac:dyDescent="0.3">
      <c r="A71" s="3">
        <v>64</v>
      </c>
      <c r="B71" s="41">
        <v>9001813060015</v>
      </c>
      <c r="C71" s="8">
        <f t="shared" si="2"/>
        <v>67</v>
      </c>
      <c r="D71" s="26">
        <v>10</v>
      </c>
      <c r="E71" s="26">
        <v>7</v>
      </c>
      <c r="F71" s="26">
        <v>0</v>
      </c>
      <c r="G71" s="26">
        <v>8</v>
      </c>
      <c r="H71" s="26">
        <v>0</v>
      </c>
      <c r="I71" s="26">
        <v>6</v>
      </c>
      <c r="J71" s="26">
        <v>14</v>
      </c>
      <c r="K71" s="26">
        <v>4</v>
      </c>
      <c r="L71" s="26">
        <v>4</v>
      </c>
      <c r="M71" s="26">
        <v>3</v>
      </c>
      <c r="N71" s="26">
        <v>5</v>
      </c>
      <c r="O71" s="26">
        <v>6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35" x14ac:dyDescent="0.3">
      <c r="A72" s="3">
        <v>65</v>
      </c>
      <c r="B72" s="41">
        <v>9002064970016</v>
      </c>
      <c r="C72" s="8">
        <f t="shared" si="2"/>
        <v>68</v>
      </c>
      <c r="D72" s="26">
        <v>10</v>
      </c>
      <c r="E72" s="26">
        <v>6</v>
      </c>
      <c r="F72" s="26">
        <v>0</v>
      </c>
      <c r="G72" s="26">
        <v>6</v>
      </c>
      <c r="H72" s="26">
        <v>4</v>
      </c>
      <c r="I72" s="26">
        <v>5</v>
      </c>
      <c r="J72" s="26">
        <v>15</v>
      </c>
      <c r="K72" s="26">
        <v>4</v>
      </c>
      <c r="L72" s="26">
        <v>6</v>
      </c>
      <c r="M72" s="26">
        <v>6</v>
      </c>
      <c r="N72" s="26">
        <v>2</v>
      </c>
      <c r="O72" s="26">
        <v>4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35" x14ac:dyDescent="0.3">
      <c r="A73" s="3">
        <v>66</v>
      </c>
      <c r="B73" s="41">
        <v>9002507660016</v>
      </c>
      <c r="C73" s="8">
        <f t="shared" si="2"/>
        <v>52</v>
      </c>
      <c r="D73" s="26">
        <v>7</v>
      </c>
      <c r="E73" s="26">
        <v>6</v>
      </c>
      <c r="F73" s="26">
        <v>0</v>
      </c>
      <c r="G73" s="26">
        <v>4</v>
      </c>
      <c r="H73" s="26">
        <v>2</v>
      </c>
      <c r="I73" s="26">
        <v>6</v>
      </c>
      <c r="J73" s="26">
        <v>4</v>
      </c>
      <c r="K73" s="26">
        <v>6</v>
      </c>
      <c r="L73" s="26">
        <v>4</v>
      </c>
      <c r="M73" s="26">
        <v>6</v>
      </c>
      <c r="N73" s="26">
        <v>3</v>
      </c>
      <c r="O73" s="26">
        <v>4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35" x14ac:dyDescent="0.3">
      <c r="A74" s="3">
        <v>67</v>
      </c>
      <c r="B74" s="41">
        <v>9002784950015</v>
      </c>
      <c r="C74" s="8">
        <f t="shared" si="2"/>
        <v>66</v>
      </c>
      <c r="D74" s="26">
        <v>6</v>
      </c>
      <c r="E74" s="26">
        <v>6</v>
      </c>
      <c r="F74" s="26">
        <v>0</v>
      </c>
      <c r="G74" s="26">
        <v>8</v>
      </c>
      <c r="H74" s="26">
        <v>3</v>
      </c>
      <c r="I74" s="26">
        <v>4</v>
      </c>
      <c r="J74" s="26">
        <v>11</v>
      </c>
      <c r="K74" s="26">
        <v>7</v>
      </c>
      <c r="L74" s="26">
        <v>2</v>
      </c>
      <c r="M74" s="26">
        <v>3</v>
      </c>
      <c r="N74" s="26">
        <v>10</v>
      </c>
      <c r="O74" s="26">
        <v>6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35" x14ac:dyDescent="0.3">
      <c r="A75" s="3">
        <v>68</v>
      </c>
      <c r="B75" s="41">
        <v>9000619280016</v>
      </c>
      <c r="C75" s="8">
        <f t="shared" si="2"/>
        <v>58</v>
      </c>
      <c r="D75" s="26">
        <v>6</v>
      </c>
      <c r="E75" s="26">
        <v>8</v>
      </c>
      <c r="F75" s="26">
        <v>0</v>
      </c>
      <c r="G75" s="26">
        <v>6</v>
      </c>
      <c r="H75" s="26">
        <v>3</v>
      </c>
      <c r="I75" s="26">
        <v>5</v>
      </c>
      <c r="J75" s="26">
        <v>7</v>
      </c>
      <c r="K75" s="26">
        <v>5</v>
      </c>
      <c r="L75" s="26">
        <v>4</v>
      </c>
      <c r="M75" s="26">
        <v>0</v>
      </c>
      <c r="N75" s="26">
        <v>8</v>
      </c>
      <c r="O75" s="26">
        <v>6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35" x14ac:dyDescent="0.3">
      <c r="A76" s="3">
        <v>69</v>
      </c>
      <c r="B76" s="41">
        <v>9000620210019</v>
      </c>
      <c r="C76" s="8">
        <f t="shared" si="2"/>
        <v>57</v>
      </c>
      <c r="D76" s="26">
        <v>5</v>
      </c>
      <c r="E76" s="26">
        <v>8</v>
      </c>
      <c r="F76" s="26">
        <v>0</v>
      </c>
      <c r="G76" s="26">
        <v>6</v>
      </c>
      <c r="H76" s="26">
        <v>1</v>
      </c>
      <c r="I76" s="26">
        <v>5</v>
      </c>
      <c r="J76" s="26">
        <v>14</v>
      </c>
      <c r="K76" s="26">
        <v>7</v>
      </c>
      <c r="L76" s="26">
        <v>4</v>
      </c>
      <c r="M76" s="26">
        <v>6</v>
      </c>
      <c r="N76" s="26">
        <v>1</v>
      </c>
      <c r="O76" s="26">
        <v>0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35" x14ac:dyDescent="0.3">
      <c r="A77" s="3">
        <v>70</v>
      </c>
      <c r="B77" s="41">
        <v>9001445130018</v>
      </c>
      <c r="C77" s="8">
        <f t="shared" si="2"/>
        <v>72</v>
      </c>
      <c r="D77" s="26">
        <v>10</v>
      </c>
      <c r="E77" s="26">
        <v>9</v>
      </c>
      <c r="F77" s="26">
        <v>0</v>
      </c>
      <c r="G77" s="26">
        <v>7</v>
      </c>
      <c r="H77" s="26">
        <v>2</v>
      </c>
      <c r="I77" s="26">
        <v>8</v>
      </c>
      <c r="J77" s="26">
        <v>15</v>
      </c>
      <c r="K77" s="26">
        <v>7</v>
      </c>
      <c r="L77" s="26">
        <v>4</v>
      </c>
      <c r="M77" s="26">
        <v>0</v>
      </c>
      <c r="N77" s="26">
        <v>8</v>
      </c>
      <c r="O77" s="26">
        <v>2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35" x14ac:dyDescent="0.3">
      <c r="A78" s="3">
        <v>71</v>
      </c>
      <c r="B78" s="41">
        <v>9001695150019</v>
      </c>
      <c r="C78" s="8">
        <f t="shared" si="2"/>
        <v>80.5</v>
      </c>
      <c r="D78" s="26">
        <v>12</v>
      </c>
      <c r="E78" s="26">
        <v>7</v>
      </c>
      <c r="F78" s="26">
        <v>0</v>
      </c>
      <c r="G78" s="26">
        <v>7</v>
      </c>
      <c r="H78" s="26">
        <v>1</v>
      </c>
      <c r="I78" s="26">
        <v>8</v>
      </c>
      <c r="J78" s="26">
        <v>14.5</v>
      </c>
      <c r="K78" s="26">
        <v>7</v>
      </c>
      <c r="L78" s="26">
        <v>4</v>
      </c>
      <c r="M78" s="26">
        <v>6</v>
      </c>
      <c r="N78" s="26">
        <v>10</v>
      </c>
      <c r="O78" s="26">
        <v>4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35" x14ac:dyDescent="0.3">
      <c r="A79" s="3">
        <v>72</v>
      </c>
      <c r="B79" s="41">
        <v>9001695170017</v>
      </c>
      <c r="C79" s="8">
        <f t="shared" si="2"/>
        <v>55</v>
      </c>
      <c r="D79" s="26">
        <v>9</v>
      </c>
      <c r="E79" s="26">
        <v>8</v>
      </c>
      <c r="F79" s="26">
        <v>0</v>
      </c>
      <c r="G79" s="26">
        <v>8</v>
      </c>
      <c r="H79" s="26">
        <v>3</v>
      </c>
      <c r="I79" s="26">
        <v>4</v>
      </c>
      <c r="J79" s="26">
        <v>15</v>
      </c>
      <c r="K79" s="26">
        <v>8</v>
      </c>
      <c r="L79" s="26">
        <v>0</v>
      </c>
      <c r="M79" s="26">
        <v>0</v>
      </c>
      <c r="N79" s="26">
        <v>0</v>
      </c>
      <c r="O79" s="26">
        <v>0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35" x14ac:dyDescent="0.3">
      <c r="A80" s="3">
        <v>73</v>
      </c>
      <c r="B80" s="41">
        <v>9001694780019</v>
      </c>
      <c r="C80" s="8">
        <f t="shared" si="2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">
      <c r="A81" s="3">
        <v>74</v>
      </c>
      <c r="B81" s="5"/>
      <c r="C81" s="8">
        <f t="shared" si="2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">
      <c r="A82" s="3">
        <v>75</v>
      </c>
      <c r="B82" s="5"/>
      <c r="C82" s="8">
        <f t="shared" si="2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">
      <c r="A83" s="3">
        <v>76</v>
      </c>
      <c r="B83" s="5"/>
      <c r="C83" s="8">
        <f t="shared" si="2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3">
        <v>77</v>
      </c>
      <c r="B84" s="5"/>
      <c r="C84" s="8">
        <f t="shared" si="2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3">
        <v>78</v>
      </c>
      <c r="B85" s="5"/>
      <c r="C85" s="8">
        <f t="shared" si="2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3">
        <v>79</v>
      </c>
      <c r="B86" s="5"/>
      <c r="C86" s="8">
        <f t="shared" si="2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3">
        <v>80</v>
      </c>
      <c r="B87" s="5"/>
      <c r="C87" s="8">
        <f t="shared" si="2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3">
        <v>81</v>
      </c>
      <c r="B88" s="5"/>
      <c r="C88" s="8">
        <f t="shared" si="2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3">
        <v>82</v>
      </c>
      <c r="B89" s="5"/>
      <c r="C89" s="8">
        <f t="shared" si="2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3">
        <v>83</v>
      </c>
      <c r="B90" s="5"/>
      <c r="C90" s="8">
        <f t="shared" si="2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3">
        <v>84</v>
      </c>
      <c r="B91" s="5"/>
      <c r="C91" s="8">
        <f t="shared" si="2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3">
        <v>85</v>
      </c>
      <c r="B92" s="5"/>
      <c r="C92" s="8">
        <f t="shared" si="2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3">
        <v>86</v>
      </c>
      <c r="B93" s="5"/>
      <c r="C93" s="8">
        <f t="shared" si="2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3">
        <v>87</v>
      </c>
      <c r="B94" s="5"/>
      <c r="C94" s="8">
        <f t="shared" si="2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3">
        <v>88</v>
      </c>
      <c r="B95" s="5"/>
      <c r="C95" s="8">
        <f t="shared" si="2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3">
        <v>89</v>
      </c>
      <c r="B96" s="5"/>
      <c r="C96" s="8">
        <f t="shared" si="2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3">
        <v>90</v>
      </c>
      <c r="B97" s="5"/>
      <c r="C97" s="8">
        <f t="shared" si="2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3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3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3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3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3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3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3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3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3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3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3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3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3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3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3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3ikYZDtnpvqIydogs2nhyqZgSrBdxftg24BgP/59gCtMLVB/6QJbAoT9R9BfomTONGiBYEcuUGfyACezg5ovng==" saltValue="veEBqtTIL/JyDYMN6oShhg==" spinCount="100000" sheet="1" objects="1" scenarios="1"/>
  <dataConsolidate/>
  <dataValidations count="13">
    <dataValidation type="list" allowBlank="1" showInputMessage="1" showErrorMessage="1" sqref="H440:M450">
      <formula1>#REF!</formula1>
    </dataValidation>
    <dataValidation type="list" allowBlank="1" showInputMessage="1" showErrorMessage="1" sqref="N440:N450">
      <formula1>#REF!</formula1>
    </dataValidation>
    <dataValidation type="list" allowBlank="1" showInputMessage="1" showErrorMessage="1" sqref="O440:O450">
      <formula1>#REF!</formula1>
    </dataValidation>
    <dataValidation type="list" allowBlank="1" showInputMessage="1" showErrorMessage="1" sqref="D399:G450">
      <formula1>#REF!</formula1>
    </dataValidation>
    <dataValidation type="list" allowBlank="1" showInputMessage="1" showErrorMessage="1" sqref="C4">
      <formula1>#REF!</formula1>
    </dataValidation>
    <dataValidation type="list" allowBlank="1" showInputMessage="1" showErrorMessage="1" sqref="P440:AA450">
      <formula1>#REF!</formula1>
    </dataValidation>
    <dataValidation type="list" allowBlank="1" showInputMessage="1" showErrorMessage="1" sqref="D8:D97 N8:N97">
      <formula1>#REF!</formula1>
    </dataValidation>
    <dataValidation type="list" allowBlank="1" showInputMessage="1" showErrorMessage="1" sqref="E8:E97">
      <formula1>#REF!</formula1>
    </dataValidation>
    <dataValidation type="list" allowBlank="1" showInputMessage="1" showErrorMessage="1" sqref="F8:F97 H8:H97">
      <formula1>#REF!</formula1>
    </dataValidation>
    <dataValidation type="list" allowBlank="1" showInputMessage="1" showErrorMessage="1" sqref="G8:G97 K8:K97">
      <formula1>#REF!</formula1>
    </dataValidation>
    <dataValidation type="list" allowBlank="1" showInputMessage="1" showErrorMessage="1" sqref="I8:I97">
      <formula1>#REF!</formula1>
    </dataValidation>
    <dataValidation type="list" allowBlank="1" showInputMessage="1" showErrorMessage="1" sqref="J8:J97">
      <formula1>#REF!</formula1>
    </dataValidation>
    <dataValidation type="list" allowBlank="1" showInputMessage="1" showErrorMessage="1" sqref="L8:M97 O8:O97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topLeftCell="B1" zoomScale="87" zoomScaleNormal="87" workbookViewId="0">
      <selection activeCell="H16" sqref="H16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5" width="4.3984375" style="1" customWidth="1"/>
    <col min="6" max="17" width="4.3984375" customWidth="1"/>
    <col min="18" max="18" width="4.59765625" customWidth="1"/>
    <col min="19" max="35" width="4.3984375" customWidth="1"/>
  </cols>
  <sheetData>
    <row r="1" spans="1:35" x14ac:dyDescent="0.3">
      <c r="A1" s="7"/>
      <c r="B1" s="10" t="s">
        <v>11</v>
      </c>
      <c r="C1" s="7" t="s">
        <v>12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9.2" x14ac:dyDescent="0.45">
      <c r="A2" s="7"/>
      <c r="B2" s="10" t="s">
        <v>2</v>
      </c>
      <c r="C2" s="18" t="s">
        <v>13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3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3">
      <c r="A4" s="7"/>
      <c r="B4" s="10" t="s">
        <v>4</v>
      </c>
      <c r="C4" s="27">
        <v>8</v>
      </c>
      <c r="D4" s="9"/>
      <c r="E4" s="9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3">
      <c r="A5" s="7"/>
      <c r="B5" s="22" t="s">
        <v>10</v>
      </c>
      <c r="C5" s="42">
        <f>VLOOKUP(C4,[1]Справочник!Z6:AA10,2,FALSE)</f>
        <v>801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</row>
    <row r="6" spans="1:35" ht="30.9" customHeight="1" x14ac:dyDescent="0.3">
      <c r="A6" s="7"/>
      <c r="B6" s="7"/>
      <c r="C6" s="13" t="s">
        <v>9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8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</row>
    <row r="7" spans="1:35" s="20" customFormat="1" ht="30.9" customHeight="1" x14ac:dyDescent="0.3">
      <c r="A7" s="3" t="s">
        <v>3</v>
      </c>
      <c r="B7" s="3" t="s">
        <v>0</v>
      </c>
      <c r="C7" s="19" t="s">
        <v>8</v>
      </c>
      <c r="D7" s="25">
        <v>15</v>
      </c>
      <c r="E7" s="25">
        <v>10</v>
      </c>
      <c r="F7" s="25">
        <v>6</v>
      </c>
      <c r="G7" s="25">
        <v>5</v>
      </c>
      <c r="H7" s="25">
        <v>4</v>
      </c>
      <c r="I7" s="25">
        <v>12</v>
      </c>
      <c r="J7" s="25">
        <v>15</v>
      </c>
      <c r="K7" s="25">
        <v>7</v>
      </c>
      <c r="L7" s="25">
        <v>8</v>
      </c>
      <c r="M7" s="25">
        <v>8</v>
      </c>
      <c r="N7" s="25">
        <v>14</v>
      </c>
      <c r="O7" s="25">
        <v>6</v>
      </c>
      <c r="P7" s="39"/>
      <c r="Q7" s="25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31"/>
    </row>
    <row r="8" spans="1:35" x14ac:dyDescent="0.3">
      <c r="A8" s="3">
        <v>1</v>
      </c>
      <c r="B8" s="41">
        <v>9004370420018</v>
      </c>
      <c r="C8" s="8">
        <f>SUM(D8:O8)</f>
        <v>65</v>
      </c>
      <c r="D8" s="26">
        <v>11</v>
      </c>
      <c r="E8" s="26">
        <v>9</v>
      </c>
      <c r="F8" s="26">
        <v>0</v>
      </c>
      <c r="G8" s="26">
        <v>3</v>
      </c>
      <c r="H8" s="26">
        <v>0</v>
      </c>
      <c r="I8" s="26">
        <v>8</v>
      </c>
      <c r="J8" s="26">
        <v>15</v>
      </c>
      <c r="K8" s="26">
        <v>5</v>
      </c>
      <c r="L8" s="26">
        <v>0</v>
      </c>
      <c r="M8" s="26">
        <v>3</v>
      </c>
      <c r="N8" s="26">
        <v>7</v>
      </c>
      <c r="O8" s="26">
        <v>4</v>
      </c>
      <c r="P8" s="4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</row>
    <row r="9" spans="1:35" x14ac:dyDescent="0.3">
      <c r="A9" s="3">
        <v>2</v>
      </c>
      <c r="B9" s="41">
        <v>9001580270013</v>
      </c>
      <c r="C9" s="8">
        <f t="shared" ref="C9:C37" si="0">SUM(D9:O9)</f>
        <v>43</v>
      </c>
      <c r="D9" s="26">
        <v>10</v>
      </c>
      <c r="E9" s="26">
        <v>5</v>
      </c>
      <c r="F9" s="26">
        <v>0</v>
      </c>
      <c r="G9" s="26">
        <v>0</v>
      </c>
      <c r="H9" s="26">
        <v>1</v>
      </c>
      <c r="I9" s="26">
        <v>4</v>
      </c>
      <c r="J9" s="26">
        <v>15</v>
      </c>
      <c r="K9" s="26">
        <v>4</v>
      </c>
      <c r="L9" s="26">
        <v>2</v>
      </c>
      <c r="M9" s="26">
        <v>0</v>
      </c>
      <c r="N9" s="26">
        <v>0</v>
      </c>
      <c r="O9" s="26">
        <v>2</v>
      </c>
      <c r="P9" s="4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</row>
    <row r="10" spans="1:35" x14ac:dyDescent="0.3">
      <c r="A10" s="3">
        <v>3</v>
      </c>
      <c r="B10" s="41">
        <v>9000079430013</v>
      </c>
      <c r="C10" s="8">
        <f t="shared" si="0"/>
        <v>51</v>
      </c>
      <c r="D10" s="26">
        <v>6</v>
      </c>
      <c r="E10" s="26">
        <v>6</v>
      </c>
      <c r="F10" s="26">
        <v>0</v>
      </c>
      <c r="G10" s="26">
        <v>4</v>
      </c>
      <c r="H10" s="26">
        <v>2</v>
      </c>
      <c r="I10" s="26">
        <v>5</v>
      </c>
      <c r="J10" s="26">
        <v>8</v>
      </c>
      <c r="K10" s="26">
        <v>0</v>
      </c>
      <c r="L10" s="26">
        <v>6</v>
      </c>
      <c r="M10" s="26">
        <v>6</v>
      </c>
      <c r="N10" s="26">
        <v>8</v>
      </c>
      <c r="O10" s="26">
        <v>0</v>
      </c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</row>
    <row r="11" spans="1:35" x14ac:dyDescent="0.3">
      <c r="A11" s="3">
        <v>4</v>
      </c>
      <c r="B11" s="41">
        <v>9000079440012</v>
      </c>
      <c r="C11" s="8">
        <f t="shared" si="0"/>
        <v>56</v>
      </c>
      <c r="D11" s="26">
        <v>11</v>
      </c>
      <c r="E11" s="26">
        <v>9</v>
      </c>
      <c r="F11" s="26">
        <v>0</v>
      </c>
      <c r="G11" s="26">
        <v>2</v>
      </c>
      <c r="H11" s="26">
        <v>4</v>
      </c>
      <c r="I11" s="26">
        <v>5</v>
      </c>
      <c r="J11" s="26">
        <v>15</v>
      </c>
      <c r="K11" s="26">
        <v>4</v>
      </c>
      <c r="L11" s="26">
        <v>0</v>
      </c>
      <c r="M11" s="26">
        <v>1</v>
      </c>
      <c r="N11" s="26">
        <v>5</v>
      </c>
      <c r="O11" s="26">
        <v>0</v>
      </c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4"/>
      <c r="AD11" s="34"/>
      <c r="AE11" s="34"/>
      <c r="AF11" s="34"/>
      <c r="AG11" s="34"/>
      <c r="AH11" s="34"/>
      <c r="AI11" s="35"/>
    </row>
    <row r="12" spans="1:35" x14ac:dyDescent="0.3">
      <c r="A12" s="3">
        <v>5</v>
      </c>
      <c r="B12" s="41">
        <v>9000079350014</v>
      </c>
      <c r="C12" s="8">
        <f t="shared" si="0"/>
        <v>35</v>
      </c>
      <c r="D12" s="26">
        <v>2</v>
      </c>
      <c r="E12" s="26">
        <v>7</v>
      </c>
      <c r="F12" s="26">
        <v>0</v>
      </c>
      <c r="G12" s="26">
        <v>0</v>
      </c>
      <c r="H12" s="26">
        <v>1</v>
      </c>
      <c r="I12" s="26">
        <v>2</v>
      </c>
      <c r="J12" s="26">
        <v>15</v>
      </c>
      <c r="K12" s="26">
        <v>0</v>
      </c>
      <c r="L12" s="26">
        <v>4</v>
      </c>
      <c r="M12" s="26">
        <v>2</v>
      </c>
      <c r="N12" s="26">
        <v>0</v>
      </c>
      <c r="O12" s="26">
        <v>2</v>
      </c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4"/>
      <c r="AD12" s="34"/>
      <c r="AE12" s="34"/>
      <c r="AF12" s="34"/>
      <c r="AG12" s="34"/>
      <c r="AH12" s="34"/>
      <c r="AI12" s="35"/>
    </row>
    <row r="13" spans="1:35" x14ac:dyDescent="0.3">
      <c r="A13" s="3">
        <v>6</v>
      </c>
      <c r="B13" s="41">
        <v>9000159990017</v>
      </c>
      <c r="C13" s="8">
        <f t="shared" si="0"/>
        <v>66</v>
      </c>
      <c r="D13" s="26">
        <v>11</v>
      </c>
      <c r="E13" s="26">
        <v>9</v>
      </c>
      <c r="F13" s="26">
        <v>0</v>
      </c>
      <c r="G13" s="26">
        <v>0</v>
      </c>
      <c r="H13" s="26">
        <v>1</v>
      </c>
      <c r="I13" s="26">
        <v>6</v>
      </c>
      <c r="J13" s="26">
        <v>11</v>
      </c>
      <c r="K13" s="26">
        <v>5</v>
      </c>
      <c r="L13" s="26">
        <v>8</v>
      </c>
      <c r="M13" s="26">
        <v>3</v>
      </c>
      <c r="N13" s="26">
        <v>10</v>
      </c>
      <c r="O13" s="26">
        <v>2</v>
      </c>
      <c r="P13" s="4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4"/>
      <c r="AD13" s="34"/>
      <c r="AE13" s="34"/>
      <c r="AF13" s="34"/>
      <c r="AG13" s="34"/>
      <c r="AH13" s="34"/>
      <c r="AI13" s="35"/>
    </row>
    <row r="14" spans="1:35" x14ac:dyDescent="0.3">
      <c r="A14" s="3">
        <v>7</v>
      </c>
      <c r="B14" s="41">
        <v>9000744590011</v>
      </c>
      <c r="C14" s="8">
        <f t="shared" si="0"/>
        <v>68</v>
      </c>
      <c r="D14" s="26">
        <v>8</v>
      </c>
      <c r="E14" s="26">
        <v>9</v>
      </c>
      <c r="F14" s="26">
        <v>0</v>
      </c>
      <c r="G14" s="26">
        <v>3</v>
      </c>
      <c r="H14" s="26">
        <v>3</v>
      </c>
      <c r="I14" s="26">
        <v>6</v>
      </c>
      <c r="J14" s="26">
        <v>15</v>
      </c>
      <c r="K14" s="26">
        <v>5</v>
      </c>
      <c r="L14" s="26">
        <v>8</v>
      </c>
      <c r="M14" s="26">
        <v>3</v>
      </c>
      <c r="N14" s="26">
        <v>8</v>
      </c>
      <c r="O14" s="26">
        <v>0</v>
      </c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4"/>
      <c r="AD14" s="34"/>
      <c r="AE14" s="34"/>
      <c r="AF14" s="34"/>
      <c r="AG14" s="34"/>
      <c r="AH14" s="34"/>
      <c r="AI14" s="35"/>
    </row>
    <row r="15" spans="1:35" x14ac:dyDescent="0.3">
      <c r="A15" s="3">
        <v>8</v>
      </c>
      <c r="B15" s="41">
        <v>9000455130018</v>
      </c>
      <c r="C15" s="8">
        <f t="shared" si="0"/>
        <v>67</v>
      </c>
      <c r="D15" s="26">
        <v>10</v>
      </c>
      <c r="E15" s="26">
        <v>9</v>
      </c>
      <c r="F15" s="26">
        <v>0</v>
      </c>
      <c r="G15" s="26">
        <v>0</v>
      </c>
      <c r="H15" s="26">
        <v>0</v>
      </c>
      <c r="I15" s="26">
        <v>7</v>
      </c>
      <c r="J15" s="26">
        <v>10</v>
      </c>
      <c r="K15" s="26">
        <v>6</v>
      </c>
      <c r="L15" s="26">
        <v>8</v>
      </c>
      <c r="M15" s="26">
        <v>5</v>
      </c>
      <c r="N15" s="26">
        <v>10</v>
      </c>
      <c r="O15" s="26">
        <v>2</v>
      </c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34"/>
      <c r="AD15" s="34"/>
      <c r="AE15" s="34"/>
      <c r="AF15" s="34"/>
      <c r="AG15" s="34"/>
      <c r="AH15" s="34"/>
      <c r="AI15" s="35"/>
    </row>
    <row r="16" spans="1:35" x14ac:dyDescent="0.3">
      <c r="A16" s="3">
        <v>9</v>
      </c>
      <c r="B16" s="41">
        <v>9004370350018</v>
      </c>
      <c r="C16" s="8">
        <f t="shared" si="0"/>
        <v>85</v>
      </c>
      <c r="D16" s="26">
        <v>12</v>
      </c>
      <c r="E16" s="26">
        <v>9</v>
      </c>
      <c r="F16" s="26">
        <v>0</v>
      </c>
      <c r="G16" s="26">
        <v>3</v>
      </c>
      <c r="H16" s="26">
        <v>4</v>
      </c>
      <c r="I16" s="26">
        <v>10</v>
      </c>
      <c r="J16" s="26">
        <v>15</v>
      </c>
      <c r="K16" s="26">
        <v>7</v>
      </c>
      <c r="L16" s="26">
        <v>6</v>
      </c>
      <c r="M16" s="26">
        <v>5</v>
      </c>
      <c r="N16" s="26">
        <v>10</v>
      </c>
      <c r="O16" s="26">
        <v>4</v>
      </c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4"/>
      <c r="AD16" s="34"/>
      <c r="AE16" s="34"/>
      <c r="AF16" s="34"/>
      <c r="AG16" s="34"/>
      <c r="AH16" s="34"/>
      <c r="AI16" s="35"/>
    </row>
    <row r="17" spans="1:35" x14ac:dyDescent="0.3">
      <c r="A17" s="3">
        <v>10</v>
      </c>
      <c r="B17" s="41">
        <v>9004370930012</v>
      </c>
      <c r="C17" s="8">
        <f t="shared" si="0"/>
        <v>67</v>
      </c>
      <c r="D17" s="26">
        <v>9</v>
      </c>
      <c r="E17" s="26">
        <v>6</v>
      </c>
      <c r="F17" s="26">
        <v>0</v>
      </c>
      <c r="G17" s="26">
        <v>0</v>
      </c>
      <c r="H17" s="26">
        <v>2</v>
      </c>
      <c r="I17" s="26">
        <v>5</v>
      </c>
      <c r="J17" s="26">
        <v>15</v>
      </c>
      <c r="K17" s="26">
        <v>4</v>
      </c>
      <c r="L17" s="26">
        <v>8</v>
      </c>
      <c r="M17" s="26">
        <v>6</v>
      </c>
      <c r="N17" s="26">
        <v>8</v>
      </c>
      <c r="O17" s="26">
        <v>4</v>
      </c>
      <c r="P17" s="4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5"/>
    </row>
    <row r="18" spans="1:35" x14ac:dyDescent="0.3">
      <c r="A18" s="3">
        <v>11</v>
      </c>
      <c r="B18" s="41">
        <v>9000455690017</v>
      </c>
      <c r="C18" s="8">
        <f t="shared" si="0"/>
        <v>51</v>
      </c>
      <c r="D18" s="26">
        <v>8</v>
      </c>
      <c r="E18" s="26">
        <v>7</v>
      </c>
      <c r="F18" s="26">
        <v>0</v>
      </c>
      <c r="G18" s="26">
        <v>2</v>
      </c>
      <c r="H18" s="26">
        <v>0</v>
      </c>
      <c r="I18" s="26">
        <v>3</v>
      </c>
      <c r="J18" s="26">
        <v>12</v>
      </c>
      <c r="K18" s="26">
        <v>5</v>
      </c>
      <c r="L18" s="26">
        <v>2</v>
      </c>
      <c r="M18" s="26">
        <v>3</v>
      </c>
      <c r="N18" s="26">
        <v>5</v>
      </c>
      <c r="O18" s="26">
        <v>4</v>
      </c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35"/>
    </row>
    <row r="19" spans="1:35" x14ac:dyDescent="0.3">
      <c r="A19" s="3">
        <v>12</v>
      </c>
      <c r="B19" s="41">
        <v>9000079710016</v>
      </c>
      <c r="C19" s="8">
        <f t="shared" si="0"/>
        <v>48</v>
      </c>
      <c r="D19" s="26">
        <v>9</v>
      </c>
      <c r="E19" s="26">
        <v>8</v>
      </c>
      <c r="F19" s="26">
        <v>0</v>
      </c>
      <c r="G19" s="26">
        <v>3</v>
      </c>
      <c r="H19" s="26">
        <v>3</v>
      </c>
      <c r="I19" s="26">
        <v>6</v>
      </c>
      <c r="J19" s="26">
        <v>15</v>
      </c>
      <c r="K19" s="26">
        <v>0</v>
      </c>
      <c r="L19" s="26">
        <v>4</v>
      </c>
      <c r="M19" s="26">
        <v>0</v>
      </c>
      <c r="N19" s="26">
        <v>0</v>
      </c>
      <c r="O19" s="26">
        <v>0</v>
      </c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5"/>
    </row>
    <row r="20" spans="1:35" x14ac:dyDescent="0.3">
      <c r="A20" s="3">
        <v>13</v>
      </c>
      <c r="B20" s="41">
        <v>9001484680017</v>
      </c>
      <c r="C20" s="8">
        <f t="shared" si="0"/>
        <v>31</v>
      </c>
      <c r="D20" s="26">
        <v>1</v>
      </c>
      <c r="E20" s="26">
        <v>6</v>
      </c>
      <c r="F20" s="26">
        <v>0</v>
      </c>
      <c r="G20" s="26">
        <v>0</v>
      </c>
      <c r="H20" s="26">
        <v>1</v>
      </c>
      <c r="I20" s="26">
        <v>4</v>
      </c>
      <c r="J20" s="26">
        <v>9</v>
      </c>
      <c r="K20" s="26">
        <v>4</v>
      </c>
      <c r="L20" s="26">
        <v>4</v>
      </c>
      <c r="M20" s="26">
        <v>0</v>
      </c>
      <c r="N20" s="26">
        <v>0</v>
      </c>
      <c r="O20" s="26">
        <v>2</v>
      </c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4"/>
      <c r="AD20" s="34"/>
      <c r="AE20" s="34"/>
      <c r="AF20" s="34"/>
      <c r="AG20" s="34"/>
      <c r="AH20" s="34"/>
      <c r="AI20" s="35"/>
    </row>
    <row r="21" spans="1:35" x14ac:dyDescent="0.3">
      <c r="A21" s="3">
        <v>14</v>
      </c>
      <c r="B21" s="41">
        <v>9000079130012</v>
      </c>
      <c r="C21" s="8">
        <f t="shared" si="0"/>
        <v>46</v>
      </c>
      <c r="D21" s="26">
        <v>5</v>
      </c>
      <c r="E21" s="26">
        <v>6</v>
      </c>
      <c r="F21" s="26">
        <v>1</v>
      </c>
      <c r="G21" s="26">
        <v>0</v>
      </c>
      <c r="H21" s="26">
        <v>0</v>
      </c>
      <c r="I21" s="26">
        <v>3</v>
      </c>
      <c r="J21" s="26">
        <v>15</v>
      </c>
      <c r="K21" s="26">
        <v>1</v>
      </c>
      <c r="L21" s="26">
        <v>4</v>
      </c>
      <c r="M21" s="26">
        <v>3</v>
      </c>
      <c r="N21" s="26">
        <v>4</v>
      </c>
      <c r="O21" s="26">
        <v>4</v>
      </c>
      <c r="P21" s="4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  <c r="AC21" s="34"/>
      <c r="AD21" s="34"/>
      <c r="AE21" s="34"/>
      <c r="AF21" s="34"/>
      <c r="AG21" s="34"/>
      <c r="AH21" s="34"/>
      <c r="AI21" s="35"/>
    </row>
    <row r="22" spans="1:35" x14ac:dyDescent="0.3">
      <c r="A22" s="3">
        <v>15</v>
      </c>
      <c r="B22" s="41">
        <v>9000528790019</v>
      </c>
      <c r="C22" s="8">
        <f t="shared" si="0"/>
        <v>53</v>
      </c>
      <c r="D22" s="26">
        <v>5</v>
      </c>
      <c r="E22" s="26">
        <v>9</v>
      </c>
      <c r="F22" s="26">
        <v>1</v>
      </c>
      <c r="G22" s="26">
        <v>0</v>
      </c>
      <c r="H22" s="26">
        <v>1</v>
      </c>
      <c r="I22" s="26">
        <v>4</v>
      </c>
      <c r="J22" s="26">
        <v>15</v>
      </c>
      <c r="K22" s="26">
        <v>4</v>
      </c>
      <c r="L22" s="26">
        <v>0</v>
      </c>
      <c r="M22" s="26">
        <v>3</v>
      </c>
      <c r="N22" s="26">
        <v>7</v>
      </c>
      <c r="O22" s="26">
        <v>4</v>
      </c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5"/>
    </row>
    <row r="23" spans="1:35" x14ac:dyDescent="0.3">
      <c r="A23" s="3">
        <v>16</v>
      </c>
      <c r="B23" s="41">
        <v>9004370400010</v>
      </c>
      <c r="C23" s="8">
        <f t="shared" si="0"/>
        <v>50</v>
      </c>
      <c r="D23" s="26">
        <v>4</v>
      </c>
      <c r="E23" s="26">
        <v>4</v>
      </c>
      <c r="F23" s="26">
        <v>1</v>
      </c>
      <c r="G23" s="26">
        <v>0</v>
      </c>
      <c r="H23" s="26">
        <v>0</v>
      </c>
      <c r="I23" s="26">
        <v>6</v>
      </c>
      <c r="J23" s="26">
        <v>15</v>
      </c>
      <c r="K23" s="26">
        <v>3</v>
      </c>
      <c r="L23" s="26">
        <v>4</v>
      </c>
      <c r="M23" s="26">
        <v>6</v>
      </c>
      <c r="N23" s="26">
        <v>5</v>
      </c>
      <c r="O23" s="26">
        <v>2</v>
      </c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34"/>
      <c r="AD23" s="34"/>
      <c r="AE23" s="34"/>
      <c r="AF23" s="34"/>
      <c r="AG23" s="34"/>
      <c r="AH23" s="34"/>
      <c r="AI23" s="35"/>
    </row>
    <row r="24" spans="1:35" x14ac:dyDescent="0.3">
      <c r="A24" s="3">
        <v>17</v>
      </c>
      <c r="B24" s="41">
        <v>9000465760014</v>
      </c>
      <c r="C24" s="8">
        <f t="shared" si="0"/>
        <v>66</v>
      </c>
      <c r="D24" s="26">
        <v>5</v>
      </c>
      <c r="E24" s="26">
        <v>7</v>
      </c>
      <c r="F24" s="26">
        <v>0</v>
      </c>
      <c r="G24" s="26">
        <v>3</v>
      </c>
      <c r="H24" s="26">
        <v>0</v>
      </c>
      <c r="I24" s="26">
        <v>5</v>
      </c>
      <c r="J24" s="26">
        <v>15</v>
      </c>
      <c r="K24" s="26">
        <v>5</v>
      </c>
      <c r="L24" s="26">
        <v>8</v>
      </c>
      <c r="M24" s="26">
        <v>0</v>
      </c>
      <c r="N24" s="26">
        <v>14</v>
      </c>
      <c r="O24" s="26">
        <v>4</v>
      </c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4"/>
      <c r="AD24" s="34"/>
      <c r="AE24" s="34"/>
      <c r="AF24" s="34"/>
      <c r="AG24" s="34"/>
      <c r="AH24" s="34"/>
      <c r="AI24" s="35"/>
    </row>
    <row r="25" spans="1:35" x14ac:dyDescent="0.3">
      <c r="A25" s="3">
        <v>18</v>
      </c>
      <c r="B25" s="41">
        <v>9004370490011</v>
      </c>
      <c r="C25" s="8">
        <f t="shared" si="0"/>
        <v>35</v>
      </c>
      <c r="D25" s="26">
        <v>3</v>
      </c>
      <c r="E25" s="26">
        <v>5</v>
      </c>
      <c r="F25" s="26">
        <v>0</v>
      </c>
      <c r="G25" s="26">
        <v>0</v>
      </c>
      <c r="H25" s="26">
        <v>1</v>
      </c>
      <c r="I25" s="26">
        <v>5</v>
      </c>
      <c r="J25" s="26">
        <v>8</v>
      </c>
      <c r="K25" s="26">
        <v>3</v>
      </c>
      <c r="L25" s="26">
        <v>0</v>
      </c>
      <c r="M25" s="26">
        <v>0</v>
      </c>
      <c r="N25" s="26">
        <v>8</v>
      </c>
      <c r="O25" s="26">
        <v>2</v>
      </c>
      <c r="P25" s="40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34"/>
      <c r="AD25" s="34"/>
      <c r="AE25" s="34"/>
      <c r="AF25" s="34"/>
      <c r="AG25" s="34"/>
      <c r="AH25" s="34"/>
      <c r="AI25" s="35"/>
    </row>
    <row r="26" spans="1:35" x14ac:dyDescent="0.3">
      <c r="A26" s="3">
        <v>19</v>
      </c>
      <c r="B26" s="41">
        <v>9000744670010</v>
      </c>
      <c r="C26" s="8">
        <f t="shared" si="0"/>
        <v>42</v>
      </c>
      <c r="D26" s="26">
        <v>7</v>
      </c>
      <c r="E26" s="26">
        <v>9</v>
      </c>
      <c r="F26" s="26">
        <v>0</v>
      </c>
      <c r="G26" s="26">
        <v>1</v>
      </c>
      <c r="H26" s="26">
        <v>0</v>
      </c>
      <c r="I26" s="26">
        <v>3</v>
      </c>
      <c r="J26" s="26">
        <v>15</v>
      </c>
      <c r="K26" s="26">
        <v>3</v>
      </c>
      <c r="L26" s="26">
        <v>0</v>
      </c>
      <c r="M26" s="26">
        <v>1</v>
      </c>
      <c r="N26" s="26">
        <v>3</v>
      </c>
      <c r="O26" s="26">
        <v>0</v>
      </c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34"/>
      <c r="AD26" s="34"/>
      <c r="AE26" s="34"/>
      <c r="AF26" s="34"/>
      <c r="AG26" s="34"/>
      <c r="AH26" s="34"/>
      <c r="AI26" s="35"/>
    </row>
    <row r="27" spans="1:35" x14ac:dyDescent="0.3">
      <c r="A27" s="3">
        <v>20</v>
      </c>
      <c r="B27" s="41">
        <v>9004370970018</v>
      </c>
      <c r="C27" s="8">
        <f t="shared" si="0"/>
        <v>72</v>
      </c>
      <c r="D27" s="26">
        <v>9</v>
      </c>
      <c r="E27" s="26">
        <v>8</v>
      </c>
      <c r="F27" s="26">
        <v>0</v>
      </c>
      <c r="G27" s="26">
        <v>1</v>
      </c>
      <c r="H27" s="26">
        <v>1</v>
      </c>
      <c r="I27" s="26">
        <v>8</v>
      </c>
      <c r="J27" s="26">
        <v>15</v>
      </c>
      <c r="K27" s="26">
        <v>4</v>
      </c>
      <c r="L27" s="26">
        <v>8</v>
      </c>
      <c r="M27" s="26">
        <v>0</v>
      </c>
      <c r="N27" s="26">
        <v>12</v>
      </c>
      <c r="O27" s="26">
        <v>6</v>
      </c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4"/>
      <c r="AD27" s="34"/>
      <c r="AE27" s="34"/>
      <c r="AF27" s="34"/>
      <c r="AG27" s="34"/>
      <c r="AH27" s="34"/>
      <c r="AI27" s="35"/>
    </row>
    <row r="28" spans="1:35" x14ac:dyDescent="0.3">
      <c r="A28" s="3">
        <v>21</v>
      </c>
      <c r="B28" s="41">
        <v>9004371080013</v>
      </c>
      <c r="C28" s="8">
        <f t="shared" si="0"/>
        <v>65</v>
      </c>
      <c r="D28" s="26">
        <v>9</v>
      </c>
      <c r="E28" s="26">
        <v>8</v>
      </c>
      <c r="F28" s="26">
        <v>1</v>
      </c>
      <c r="G28" s="26">
        <v>0</v>
      </c>
      <c r="H28" s="26">
        <v>1</v>
      </c>
      <c r="I28" s="26">
        <v>8</v>
      </c>
      <c r="J28" s="26">
        <v>15</v>
      </c>
      <c r="K28" s="26">
        <v>7</v>
      </c>
      <c r="L28" s="26">
        <v>0</v>
      </c>
      <c r="M28" s="26">
        <v>6</v>
      </c>
      <c r="N28" s="26">
        <v>10</v>
      </c>
      <c r="O28" s="26">
        <v>0</v>
      </c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  <c r="AI28" s="35"/>
    </row>
    <row r="29" spans="1:35" x14ac:dyDescent="0.3">
      <c r="A29" s="3">
        <v>22</v>
      </c>
      <c r="B29" s="41">
        <v>9000651250015</v>
      </c>
      <c r="C29" s="8">
        <f t="shared" si="0"/>
        <v>47</v>
      </c>
      <c r="D29" s="26">
        <v>8</v>
      </c>
      <c r="E29" s="26">
        <v>6</v>
      </c>
      <c r="F29" s="26">
        <v>1</v>
      </c>
      <c r="G29" s="26">
        <v>1</v>
      </c>
      <c r="H29" s="26">
        <v>1</v>
      </c>
      <c r="I29" s="26">
        <v>3</v>
      </c>
      <c r="J29" s="26">
        <v>15</v>
      </c>
      <c r="K29" s="26">
        <v>3</v>
      </c>
      <c r="L29" s="26">
        <v>2</v>
      </c>
      <c r="M29" s="26">
        <v>3</v>
      </c>
      <c r="N29" s="26">
        <v>2</v>
      </c>
      <c r="O29" s="26">
        <v>2</v>
      </c>
      <c r="P29" s="40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4"/>
      <c r="AD29" s="34"/>
      <c r="AE29" s="34"/>
      <c r="AF29" s="34"/>
      <c r="AG29" s="34"/>
      <c r="AH29" s="34"/>
      <c r="AI29" s="35"/>
    </row>
    <row r="30" spans="1:35" x14ac:dyDescent="0.3">
      <c r="A30" s="3">
        <v>23</v>
      </c>
      <c r="B30" s="41">
        <v>9000770660016</v>
      </c>
      <c r="C30" s="8">
        <f t="shared" si="0"/>
        <v>52</v>
      </c>
      <c r="D30" s="26">
        <v>7</v>
      </c>
      <c r="E30" s="26">
        <v>9</v>
      </c>
      <c r="F30" s="26">
        <v>0</v>
      </c>
      <c r="G30" s="26">
        <v>0</v>
      </c>
      <c r="H30" s="26">
        <v>1</v>
      </c>
      <c r="I30" s="26">
        <v>5</v>
      </c>
      <c r="J30" s="26">
        <v>9</v>
      </c>
      <c r="K30" s="26">
        <v>3</v>
      </c>
      <c r="L30" s="26">
        <v>8</v>
      </c>
      <c r="M30" s="26">
        <v>3</v>
      </c>
      <c r="N30" s="26">
        <v>7</v>
      </c>
      <c r="O30" s="26">
        <v>0</v>
      </c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4"/>
      <c r="AD30" s="34"/>
      <c r="AE30" s="34"/>
      <c r="AF30" s="34"/>
      <c r="AG30" s="34"/>
      <c r="AH30" s="34"/>
      <c r="AI30" s="35"/>
    </row>
    <row r="31" spans="1:35" x14ac:dyDescent="0.3">
      <c r="A31" s="3">
        <v>24</v>
      </c>
      <c r="B31" s="41">
        <v>9000079640016</v>
      </c>
      <c r="C31" s="8">
        <f t="shared" si="0"/>
        <v>49</v>
      </c>
      <c r="D31" s="26">
        <v>8</v>
      </c>
      <c r="E31" s="26">
        <v>7</v>
      </c>
      <c r="F31" s="26">
        <v>0</v>
      </c>
      <c r="G31" s="26">
        <v>0</v>
      </c>
      <c r="H31" s="26">
        <v>4</v>
      </c>
      <c r="I31" s="26">
        <v>5</v>
      </c>
      <c r="J31" s="26">
        <v>15</v>
      </c>
      <c r="K31" s="26">
        <v>1</v>
      </c>
      <c r="L31" s="26">
        <v>4</v>
      </c>
      <c r="M31" s="26">
        <v>1</v>
      </c>
      <c r="N31" s="26">
        <v>0</v>
      </c>
      <c r="O31" s="26">
        <v>4</v>
      </c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/>
      <c r="AC31" s="34"/>
      <c r="AD31" s="34"/>
      <c r="AE31" s="34"/>
      <c r="AF31" s="34"/>
      <c r="AG31" s="34"/>
      <c r="AH31" s="34"/>
      <c r="AI31" s="35"/>
    </row>
    <row r="32" spans="1:35" x14ac:dyDescent="0.3">
      <c r="A32" s="3">
        <v>25</v>
      </c>
      <c r="B32" s="41">
        <v>9000079480018</v>
      </c>
      <c r="C32" s="8">
        <f t="shared" si="0"/>
        <v>65</v>
      </c>
      <c r="D32" s="26">
        <v>7</v>
      </c>
      <c r="E32" s="26">
        <v>5</v>
      </c>
      <c r="F32" s="26">
        <v>0</v>
      </c>
      <c r="G32" s="26">
        <v>3</v>
      </c>
      <c r="H32" s="26">
        <v>1</v>
      </c>
      <c r="I32" s="26">
        <v>4</v>
      </c>
      <c r="J32" s="26">
        <v>15</v>
      </c>
      <c r="K32" s="26">
        <v>7</v>
      </c>
      <c r="L32" s="26">
        <v>4</v>
      </c>
      <c r="M32" s="26">
        <v>5</v>
      </c>
      <c r="N32" s="26">
        <v>10</v>
      </c>
      <c r="O32" s="26">
        <v>4</v>
      </c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4"/>
      <c r="AC32" s="34"/>
      <c r="AD32" s="34"/>
      <c r="AE32" s="34"/>
      <c r="AF32" s="34"/>
      <c r="AG32" s="34"/>
      <c r="AH32" s="34"/>
      <c r="AI32" s="35"/>
    </row>
    <row r="33" spans="1:35" x14ac:dyDescent="0.3">
      <c r="A33" s="3">
        <v>26</v>
      </c>
      <c r="B33" s="41">
        <v>9000455210017</v>
      </c>
      <c r="C33" s="8">
        <f t="shared" si="0"/>
        <v>36</v>
      </c>
      <c r="D33" s="26">
        <v>6</v>
      </c>
      <c r="E33" s="26">
        <v>6</v>
      </c>
      <c r="F33" s="26">
        <v>1</v>
      </c>
      <c r="G33" s="26">
        <v>1</v>
      </c>
      <c r="H33" s="26">
        <v>1</v>
      </c>
      <c r="I33" s="26">
        <v>4</v>
      </c>
      <c r="J33" s="26">
        <v>9</v>
      </c>
      <c r="K33" s="26">
        <v>3</v>
      </c>
      <c r="L33" s="26">
        <v>2</v>
      </c>
      <c r="M33" s="26">
        <v>1</v>
      </c>
      <c r="N33" s="26">
        <v>0</v>
      </c>
      <c r="O33" s="26">
        <v>2</v>
      </c>
      <c r="P33" s="40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4"/>
      <c r="AD33" s="34"/>
      <c r="AE33" s="34"/>
      <c r="AF33" s="34"/>
      <c r="AG33" s="34"/>
      <c r="AH33" s="34"/>
      <c r="AI33" s="35"/>
    </row>
    <row r="34" spans="1:35" x14ac:dyDescent="0.3">
      <c r="A34" s="3">
        <v>27</v>
      </c>
      <c r="B34" s="41">
        <v>9004371120016</v>
      </c>
      <c r="C34" s="8">
        <f t="shared" si="0"/>
        <v>54</v>
      </c>
      <c r="D34" s="26">
        <v>11</v>
      </c>
      <c r="E34" s="26">
        <v>7</v>
      </c>
      <c r="F34" s="26">
        <v>0</v>
      </c>
      <c r="G34" s="26">
        <v>1</v>
      </c>
      <c r="H34" s="26">
        <v>2</v>
      </c>
      <c r="I34" s="26">
        <v>3</v>
      </c>
      <c r="J34" s="26">
        <v>15</v>
      </c>
      <c r="K34" s="26">
        <v>5</v>
      </c>
      <c r="L34" s="26">
        <v>2</v>
      </c>
      <c r="M34" s="26">
        <v>6</v>
      </c>
      <c r="N34" s="26">
        <v>2</v>
      </c>
      <c r="O34" s="26">
        <v>0</v>
      </c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  <c r="AC34" s="34"/>
      <c r="AD34" s="34"/>
      <c r="AE34" s="34"/>
      <c r="AF34" s="34"/>
      <c r="AG34" s="34"/>
      <c r="AH34" s="34"/>
      <c r="AI34" s="35"/>
    </row>
    <row r="35" spans="1:35" x14ac:dyDescent="0.3">
      <c r="A35" s="3">
        <v>28</v>
      </c>
      <c r="B35" s="41">
        <v>9000079590014</v>
      </c>
      <c r="C35" s="8">
        <f t="shared" si="0"/>
        <v>59</v>
      </c>
      <c r="D35" s="26">
        <v>4</v>
      </c>
      <c r="E35" s="26">
        <v>9</v>
      </c>
      <c r="F35" s="26">
        <v>0</v>
      </c>
      <c r="G35" s="26">
        <v>0</v>
      </c>
      <c r="H35" s="26">
        <v>3</v>
      </c>
      <c r="I35" s="26">
        <v>8</v>
      </c>
      <c r="J35" s="26">
        <v>15</v>
      </c>
      <c r="K35" s="26">
        <v>1</v>
      </c>
      <c r="L35" s="26">
        <v>6</v>
      </c>
      <c r="M35" s="26">
        <v>6</v>
      </c>
      <c r="N35" s="26">
        <v>7</v>
      </c>
      <c r="O35" s="26">
        <v>0</v>
      </c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/>
      <c r="AC35" s="34"/>
      <c r="AD35" s="34"/>
      <c r="AE35" s="34"/>
      <c r="AF35" s="34"/>
      <c r="AG35" s="34"/>
      <c r="AH35" s="34"/>
      <c r="AI35" s="35"/>
    </row>
    <row r="36" spans="1:35" x14ac:dyDescent="0.3">
      <c r="A36" s="3">
        <v>29</v>
      </c>
      <c r="B36" s="41">
        <v>9004370690015</v>
      </c>
      <c r="C36" s="8">
        <f t="shared" si="0"/>
        <v>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4"/>
      <c r="AD36" s="34"/>
      <c r="AE36" s="34"/>
      <c r="AF36" s="34"/>
      <c r="AG36" s="34"/>
      <c r="AH36" s="34"/>
      <c r="AI36" s="35"/>
    </row>
    <row r="37" spans="1:35" x14ac:dyDescent="0.3">
      <c r="A37" s="3">
        <v>30</v>
      </c>
      <c r="B37" s="41">
        <v>9004371150013</v>
      </c>
      <c r="C37" s="8">
        <f t="shared" si="0"/>
        <v>76</v>
      </c>
      <c r="D37" s="26">
        <v>9</v>
      </c>
      <c r="E37" s="26">
        <v>8</v>
      </c>
      <c r="F37" s="26">
        <v>1</v>
      </c>
      <c r="G37" s="26">
        <v>3</v>
      </c>
      <c r="H37" s="26">
        <v>2</v>
      </c>
      <c r="I37" s="26">
        <v>7</v>
      </c>
      <c r="J37" s="26">
        <v>15</v>
      </c>
      <c r="K37" s="26">
        <v>3</v>
      </c>
      <c r="L37" s="26">
        <v>4</v>
      </c>
      <c r="M37" s="26">
        <v>6</v>
      </c>
      <c r="N37" s="26">
        <v>14</v>
      </c>
      <c r="O37" s="26">
        <v>4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4"/>
      <c r="AE37" s="34"/>
      <c r="AF37" s="34"/>
      <c r="AG37" s="34"/>
      <c r="AH37" s="34"/>
      <c r="AI37" s="35"/>
    </row>
    <row r="38" spans="1:35" x14ac:dyDescent="0.3">
      <c r="A38" s="3">
        <v>31</v>
      </c>
      <c r="B38" s="41">
        <v>9000079570016</v>
      </c>
      <c r="C38" s="8">
        <f>SUM(D38:O38)</f>
        <v>54</v>
      </c>
      <c r="D38" s="26">
        <v>8</v>
      </c>
      <c r="E38" s="26">
        <v>9</v>
      </c>
      <c r="F38" s="26">
        <v>0</v>
      </c>
      <c r="G38" s="26">
        <v>3</v>
      </c>
      <c r="H38" s="26">
        <v>1</v>
      </c>
      <c r="I38" s="26">
        <v>5</v>
      </c>
      <c r="J38" s="26">
        <v>15</v>
      </c>
      <c r="K38" s="26">
        <v>1</v>
      </c>
      <c r="L38" s="26">
        <v>4</v>
      </c>
      <c r="M38" s="26">
        <v>5</v>
      </c>
      <c r="N38" s="26">
        <v>1</v>
      </c>
      <c r="O38" s="26">
        <v>2</v>
      </c>
      <c r="P38" s="16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7"/>
      <c r="AI38" s="24"/>
    </row>
    <row r="39" spans="1:35" x14ac:dyDescent="0.3">
      <c r="A39" s="3">
        <v>32</v>
      </c>
      <c r="B39" s="41">
        <v>9000079610019</v>
      </c>
      <c r="C39" s="8">
        <f t="shared" ref="C39:C67" si="1">SUM(D39:O39)</f>
        <v>35</v>
      </c>
      <c r="D39" s="26">
        <v>5</v>
      </c>
      <c r="E39" s="26">
        <v>7</v>
      </c>
      <c r="F39" s="26">
        <v>0</v>
      </c>
      <c r="G39" s="26">
        <v>0</v>
      </c>
      <c r="H39" s="26">
        <v>3</v>
      </c>
      <c r="I39" s="26">
        <v>3</v>
      </c>
      <c r="J39" s="26">
        <v>7</v>
      </c>
      <c r="K39" s="26">
        <v>2</v>
      </c>
      <c r="L39" s="26">
        <v>4</v>
      </c>
      <c r="M39" s="26">
        <v>1</v>
      </c>
      <c r="N39" s="26">
        <v>3</v>
      </c>
      <c r="O39" s="26">
        <v>0</v>
      </c>
      <c r="P39" s="1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7"/>
      <c r="AC39" s="17"/>
      <c r="AD39" s="17"/>
      <c r="AE39" s="17"/>
      <c r="AF39" s="17"/>
      <c r="AG39" s="17"/>
      <c r="AH39" s="17"/>
      <c r="AI39" s="24"/>
    </row>
    <row r="40" spans="1:35" x14ac:dyDescent="0.3">
      <c r="A40" s="3">
        <v>33</v>
      </c>
      <c r="B40" s="41">
        <v>9000351240019</v>
      </c>
      <c r="C40" s="8">
        <f t="shared" si="1"/>
        <v>16</v>
      </c>
      <c r="D40" s="26">
        <v>0</v>
      </c>
      <c r="E40" s="26">
        <v>6</v>
      </c>
      <c r="F40" s="26">
        <v>0</v>
      </c>
      <c r="G40" s="26">
        <v>0</v>
      </c>
      <c r="H40" s="26">
        <v>1</v>
      </c>
      <c r="I40" s="26">
        <v>2</v>
      </c>
      <c r="J40" s="26">
        <v>3</v>
      </c>
      <c r="K40" s="26">
        <v>2</v>
      </c>
      <c r="L40" s="26">
        <v>0</v>
      </c>
      <c r="M40" s="26">
        <v>0</v>
      </c>
      <c r="N40" s="26">
        <v>0</v>
      </c>
      <c r="O40" s="26">
        <v>2</v>
      </c>
      <c r="P40" s="16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7"/>
      <c r="AC40" s="17"/>
      <c r="AD40" s="17"/>
      <c r="AE40" s="17"/>
      <c r="AF40" s="17"/>
      <c r="AG40" s="17"/>
      <c r="AH40" s="17"/>
      <c r="AI40" s="24"/>
    </row>
    <row r="41" spans="1:35" x14ac:dyDescent="0.3">
      <c r="A41" s="3">
        <v>34</v>
      </c>
      <c r="B41" s="41">
        <v>9001325860011</v>
      </c>
      <c r="C41" s="8">
        <f t="shared" si="1"/>
        <v>82</v>
      </c>
      <c r="D41" s="26">
        <v>11</v>
      </c>
      <c r="E41" s="26">
        <v>9</v>
      </c>
      <c r="F41" s="26">
        <v>1</v>
      </c>
      <c r="G41" s="26">
        <v>3</v>
      </c>
      <c r="H41" s="26">
        <v>1</v>
      </c>
      <c r="I41" s="26">
        <v>6</v>
      </c>
      <c r="J41" s="26">
        <v>15</v>
      </c>
      <c r="K41" s="26">
        <v>7</v>
      </c>
      <c r="L41" s="26">
        <v>8</v>
      </c>
      <c r="M41" s="26">
        <v>6</v>
      </c>
      <c r="N41" s="26">
        <v>11</v>
      </c>
      <c r="O41" s="26">
        <v>4</v>
      </c>
      <c r="P41" s="1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7"/>
      <c r="AC41" s="17"/>
      <c r="AD41" s="17"/>
      <c r="AE41" s="17"/>
      <c r="AF41" s="17"/>
      <c r="AG41" s="17"/>
      <c r="AH41" s="17"/>
      <c r="AI41" s="24"/>
    </row>
    <row r="42" spans="1:35" x14ac:dyDescent="0.3">
      <c r="A42" s="3">
        <v>35</v>
      </c>
      <c r="B42" s="41">
        <v>9000744640013</v>
      </c>
      <c r="C42" s="8">
        <f t="shared" si="1"/>
        <v>73</v>
      </c>
      <c r="D42" s="26">
        <v>11</v>
      </c>
      <c r="E42" s="26">
        <v>7</v>
      </c>
      <c r="F42" s="26">
        <v>0</v>
      </c>
      <c r="G42" s="26">
        <v>4</v>
      </c>
      <c r="H42" s="26">
        <v>1</v>
      </c>
      <c r="I42" s="26">
        <v>12</v>
      </c>
      <c r="J42" s="26">
        <v>15</v>
      </c>
      <c r="K42" s="26">
        <v>6</v>
      </c>
      <c r="L42" s="26">
        <v>8</v>
      </c>
      <c r="M42" s="26">
        <v>7</v>
      </c>
      <c r="N42" s="26">
        <v>0</v>
      </c>
      <c r="O42" s="26">
        <v>2</v>
      </c>
      <c r="P42" s="16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7"/>
      <c r="AC42" s="17"/>
      <c r="AD42" s="17"/>
      <c r="AE42" s="17"/>
      <c r="AF42" s="17"/>
      <c r="AG42" s="17"/>
      <c r="AH42" s="17"/>
      <c r="AI42" s="24"/>
    </row>
    <row r="43" spans="1:35" x14ac:dyDescent="0.3">
      <c r="A43" s="3">
        <v>36</v>
      </c>
      <c r="B43" s="41">
        <v>9002511450016</v>
      </c>
      <c r="C43" s="8">
        <f t="shared" si="1"/>
        <v>43</v>
      </c>
      <c r="D43" s="26">
        <v>10</v>
      </c>
      <c r="E43" s="26">
        <v>8</v>
      </c>
      <c r="F43" s="26">
        <v>0</v>
      </c>
      <c r="G43" s="26">
        <v>1</v>
      </c>
      <c r="H43" s="26">
        <v>3</v>
      </c>
      <c r="I43" s="26">
        <v>0</v>
      </c>
      <c r="J43" s="26">
        <v>7</v>
      </c>
      <c r="K43" s="26">
        <v>1</v>
      </c>
      <c r="L43" s="26">
        <v>4</v>
      </c>
      <c r="M43" s="26">
        <v>3</v>
      </c>
      <c r="N43" s="26">
        <v>4</v>
      </c>
      <c r="O43" s="26">
        <v>2</v>
      </c>
      <c r="P43" s="1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7"/>
      <c r="AC43" s="17"/>
      <c r="AD43" s="17"/>
      <c r="AE43" s="17"/>
      <c r="AF43" s="17"/>
      <c r="AG43" s="17"/>
      <c r="AH43" s="17"/>
      <c r="AI43" s="24"/>
    </row>
    <row r="44" spans="1:35" x14ac:dyDescent="0.3">
      <c r="A44" s="3">
        <v>37</v>
      </c>
      <c r="B44" s="41">
        <v>9002588560014</v>
      </c>
      <c r="C44" s="8">
        <f t="shared" si="1"/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16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7"/>
      <c r="AC44" s="17"/>
      <c r="AD44" s="17"/>
      <c r="AE44" s="17"/>
      <c r="AF44" s="17"/>
      <c r="AG44" s="17"/>
      <c r="AH44" s="17"/>
      <c r="AI44" s="24"/>
    </row>
    <row r="45" spans="1:35" x14ac:dyDescent="0.3">
      <c r="A45" s="3">
        <v>38</v>
      </c>
      <c r="B45" s="41">
        <v>9002587780017</v>
      </c>
      <c r="C45" s="8">
        <f t="shared" si="1"/>
        <v>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16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7"/>
      <c r="AC45" s="17"/>
      <c r="AD45" s="17"/>
      <c r="AE45" s="17"/>
      <c r="AF45" s="17"/>
      <c r="AG45" s="17"/>
      <c r="AH45" s="17"/>
      <c r="AI45" s="24"/>
    </row>
    <row r="46" spans="1:35" x14ac:dyDescent="0.3">
      <c r="A46" s="3">
        <v>39</v>
      </c>
      <c r="B46" s="41">
        <v>9001627030013</v>
      </c>
      <c r="C46" s="8">
        <f t="shared" si="1"/>
        <v>89</v>
      </c>
      <c r="D46" s="26">
        <v>9</v>
      </c>
      <c r="E46" s="26">
        <v>9</v>
      </c>
      <c r="F46" s="26">
        <v>6</v>
      </c>
      <c r="G46" s="26">
        <v>2</v>
      </c>
      <c r="H46" s="26">
        <v>1</v>
      </c>
      <c r="I46" s="26">
        <v>7</v>
      </c>
      <c r="J46" s="26">
        <v>15</v>
      </c>
      <c r="K46" s="26">
        <v>7</v>
      </c>
      <c r="L46" s="26">
        <v>6</v>
      </c>
      <c r="M46" s="26">
        <v>7</v>
      </c>
      <c r="N46" s="26">
        <v>14</v>
      </c>
      <c r="O46" s="26">
        <v>6</v>
      </c>
      <c r="P46" s="16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17"/>
      <c r="AC46" s="17"/>
      <c r="AD46" s="17"/>
      <c r="AE46" s="17"/>
      <c r="AF46" s="17"/>
      <c r="AG46" s="17"/>
      <c r="AH46" s="17"/>
      <c r="AI46" s="24"/>
    </row>
    <row r="47" spans="1:35" x14ac:dyDescent="0.3">
      <c r="A47" s="3">
        <v>40</v>
      </c>
      <c r="B47" s="41">
        <v>9002587800012</v>
      </c>
      <c r="C47" s="8">
        <f t="shared" si="1"/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16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17"/>
      <c r="AC47" s="17"/>
      <c r="AD47" s="17"/>
      <c r="AE47" s="17"/>
      <c r="AF47" s="17"/>
      <c r="AG47" s="17"/>
      <c r="AH47" s="17"/>
      <c r="AI47" s="24"/>
    </row>
    <row r="48" spans="1:35" x14ac:dyDescent="0.3">
      <c r="A48" s="3">
        <v>41</v>
      </c>
      <c r="B48" s="41">
        <v>9002982780018</v>
      </c>
      <c r="C48" s="8">
        <f t="shared" si="1"/>
        <v>24</v>
      </c>
      <c r="D48" s="26">
        <v>1</v>
      </c>
      <c r="E48" s="26">
        <v>5</v>
      </c>
      <c r="F48" s="26">
        <v>0</v>
      </c>
      <c r="G48" s="26">
        <v>0</v>
      </c>
      <c r="H48" s="26">
        <v>0</v>
      </c>
      <c r="I48" s="26">
        <v>7</v>
      </c>
      <c r="J48" s="26">
        <v>7</v>
      </c>
      <c r="K48" s="26">
        <v>1</v>
      </c>
      <c r="L48" s="26">
        <v>0</v>
      </c>
      <c r="M48" s="26">
        <v>3</v>
      </c>
      <c r="N48" s="26">
        <v>0</v>
      </c>
      <c r="O48" s="26">
        <v>0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7"/>
      <c r="AC48" s="7"/>
      <c r="AD48" s="7"/>
      <c r="AE48" s="7"/>
      <c r="AF48" s="7"/>
      <c r="AG48" s="7"/>
      <c r="AH48" s="7"/>
      <c r="AI48" s="7"/>
    </row>
    <row r="49" spans="1:35" x14ac:dyDescent="0.3">
      <c r="A49" s="3">
        <v>42</v>
      </c>
      <c r="B49" s="41">
        <v>9002588240015</v>
      </c>
      <c r="C49" s="8">
        <f t="shared" si="1"/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7"/>
      <c r="AC49" s="7"/>
      <c r="AD49" s="7"/>
      <c r="AE49" s="7"/>
      <c r="AF49" s="7"/>
      <c r="AG49" s="7"/>
      <c r="AH49" s="7"/>
      <c r="AI49" s="7"/>
    </row>
    <row r="50" spans="1:35" x14ac:dyDescent="0.3">
      <c r="A50" s="3">
        <v>43</v>
      </c>
      <c r="B50" s="41">
        <v>9000455540015</v>
      </c>
      <c r="C50" s="8">
        <f t="shared" si="1"/>
        <v>68</v>
      </c>
      <c r="D50" s="26">
        <v>8</v>
      </c>
      <c r="E50" s="26">
        <v>8</v>
      </c>
      <c r="F50" s="26">
        <v>3</v>
      </c>
      <c r="G50" s="26">
        <v>0</v>
      </c>
      <c r="H50" s="26">
        <v>0</v>
      </c>
      <c r="I50" s="26">
        <v>8</v>
      </c>
      <c r="J50" s="26">
        <v>8</v>
      </c>
      <c r="K50" s="26">
        <v>4</v>
      </c>
      <c r="L50" s="26">
        <v>6</v>
      </c>
      <c r="M50" s="26">
        <v>7</v>
      </c>
      <c r="N50" s="26">
        <v>12</v>
      </c>
      <c r="O50" s="26">
        <v>4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7"/>
      <c r="AC50" s="7"/>
      <c r="AD50" s="7"/>
      <c r="AE50" s="7"/>
      <c r="AF50" s="7"/>
      <c r="AG50" s="7"/>
      <c r="AH50" s="7"/>
      <c r="AI50" s="7"/>
    </row>
    <row r="51" spans="1:35" x14ac:dyDescent="0.3">
      <c r="A51" s="3">
        <v>44</v>
      </c>
      <c r="B51" s="41">
        <v>9004526850010</v>
      </c>
      <c r="C51" s="8">
        <f t="shared" si="1"/>
        <v>82</v>
      </c>
      <c r="D51" s="26">
        <v>12</v>
      </c>
      <c r="E51" s="26">
        <v>9</v>
      </c>
      <c r="F51" s="26">
        <v>2</v>
      </c>
      <c r="G51" s="26">
        <v>3</v>
      </c>
      <c r="H51" s="26">
        <v>1</v>
      </c>
      <c r="I51" s="26">
        <v>5</v>
      </c>
      <c r="J51" s="26">
        <v>15</v>
      </c>
      <c r="K51" s="26">
        <v>6</v>
      </c>
      <c r="L51" s="26">
        <v>6</v>
      </c>
      <c r="M51" s="26">
        <v>5</v>
      </c>
      <c r="N51" s="26">
        <v>14</v>
      </c>
      <c r="O51" s="26">
        <v>4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7"/>
      <c r="AC51" s="7"/>
      <c r="AD51" s="7"/>
      <c r="AE51" s="7"/>
      <c r="AF51" s="7"/>
      <c r="AG51" s="7"/>
      <c r="AH51" s="7"/>
      <c r="AI51" s="7"/>
    </row>
    <row r="52" spans="1:35" x14ac:dyDescent="0.3">
      <c r="A52" s="3">
        <v>45</v>
      </c>
      <c r="B52" s="41">
        <v>9002587750010</v>
      </c>
      <c r="C52" s="8">
        <f t="shared" si="1"/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7"/>
      <c r="AC52" s="7"/>
      <c r="AD52" s="7"/>
      <c r="AE52" s="7"/>
      <c r="AF52" s="7"/>
      <c r="AG52" s="7"/>
      <c r="AH52" s="7"/>
      <c r="AI52" s="7"/>
    </row>
    <row r="53" spans="1:35" x14ac:dyDescent="0.3">
      <c r="A53" s="3">
        <v>46</v>
      </c>
      <c r="B53" s="41">
        <v>9002588050010</v>
      </c>
      <c r="C53" s="8">
        <f t="shared" si="1"/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7"/>
      <c r="AC53" s="7"/>
      <c r="AD53" s="7"/>
      <c r="AE53" s="7"/>
      <c r="AF53" s="7"/>
      <c r="AG53" s="7"/>
      <c r="AH53" s="7"/>
      <c r="AI53" s="7"/>
    </row>
    <row r="54" spans="1:35" x14ac:dyDescent="0.3">
      <c r="A54" s="3">
        <v>47</v>
      </c>
      <c r="B54" s="41">
        <v>9002587700015</v>
      </c>
      <c r="C54" s="8">
        <f t="shared" si="1"/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7"/>
      <c r="AC54" s="7"/>
      <c r="AD54" s="7"/>
      <c r="AE54" s="7"/>
      <c r="AF54" s="7"/>
      <c r="AG54" s="7"/>
      <c r="AH54" s="7"/>
      <c r="AI54" s="7"/>
    </row>
    <row r="55" spans="1:35" x14ac:dyDescent="0.3">
      <c r="A55" s="3">
        <v>48</v>
      </c>
      <c r="B55" s="41">
        <v>9002588330013</v>
      </c>
      <c r="C55" s="8">
        <f t="shared" si="1"/>
        <v>70</v>
      </c>
      <c r="D55" s="26">
        <v>8</v>
      </c>
      <c r="E55" s="26">
        <v>9</v>
      </c>
      <c r="F55" s="26">
        <v>0</v>
      </c>
      <c r="G55" s="26">
        <v>4</v>
      </c>
      <c r="H55" s="26">
        <v>0</v>
      </c>
      <c r="I55" s="26">
        <v>3</v>
      </c>
      <c r="J55" s="26">
        <v>15</v>
      </c>
      <c r="K55" s="26">
        <v>4</v>
      </c>
      <c r="L55" s="26">
        <v>6</v>
      </c>
      <c r="M55" s="26">
        <v>7</v>
      </c>
      <c r="N55" s="26">
        <v>12</v>
      </c>
      <c r="O55" s="26">
        <v>2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7"/>
      <c r="AC55" s="7"/>
      <c r="AD55" s="7"/>
      <c r="AE55" s="7"/>
      <c r="AF55" s="7"/>
      <c r="AG55" s="7"/>
      <c r="AH55" s="7"/>
      <c r="AI55" s="7"/>
    </row>
    <row r="56" spans="1:35" x14ac:dyDescent="0.3">
      <c r="A56" s="3">
        <v>49</v>
      </c>
      <c r="B56" s="41">
        <v>9002587680010</v>
      </c>
      <c r="C56" s="8">
        <f t="shared" si="1"/>
        <v>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7"/>
      <c r="AC56" s="7"/>
      <c r="AD56" s="7"/>
      <c r="AE56" s="7"/>
      <c r="AF56" s="7"/>
      <c r="AG56" s="7"/>
      <c r="AH56" s="7"/>
      <c r="AI56" s="7"/>
    </row>
    <row r="57" spans="1:35" x14ac:dyDescent="0.3">
      <c r="A57" s="3">
        <v>50</v>
      </c>
      <c r="B57" s="41">
        <v>9001325870010</v>
      </c>
      <c r="C57" s="8">
        <f t="shared" si="1"/>
        <v>58</v>
      </c>
      <c r="D57" s="26">
        <v>10</v>
      </c>
      <c r="E57" s="26">
        <v>7</v>
      </c>
      <c r="F57" s="26">
        <v>0</v>
      </c>
      <c r="G57" s="26">
        <v>0</v>
      </c>
      <c r="H57" s="26">
        <v>3</v>
      </c>
      <c r="I57" s="26">
        <v>4</v>
      </c>
      <c r="J57" s="26">
        <v>10</v>
      </c>
      <c r="K57" s="26">
        <v>4</v>
      </c>
      <c r="L57" s="26">
        <v>4</v>
      </c>
      <c r="M57" s="26">
        <v>5</v>
      </c>
      <c r="N57" s="26">
        <v>7</v>
      </c>
      <c r="O57" s="26">
        <v>4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7"/>
      <c r="AC57" s="7"/>
      <c r="AD57" s="7"/>
      <c r="AE57" s="7"/>
      <c r="AF57" s="7"/>
      <c r="AG57" s="7"/>
      <c r="AH57" s="7"/>
      <c r="AI57" s="7"/>
    </row>
    <row r="58" spans="1:35" x14ac:dyDescent="0.3">
      <c r="A58" s="3">
        <v>51</v>
      </c>
      <c r="B58" s="41">
        <v>9001325950019</v>
      </c>
      <c r="C58" s="8">
        <f t="shared" si="1"/>
        <v>48</v>
      </c>
      <c r="D58" s="26">
        <v>7</v>
      </c>
      <c r="E58" s="26">
        <v>7</v>
      </c>
      <c r="F58" s="26">
        <v>0</v>
      </c>
      <c r="G58" s="26">
        <v>0</v>
      </c>
      <c r="H58" s="26">
        <v>3</v>
      </c>
      <c r="I58" s="26">
        <v>3</v>
      </c>
      <c r="J58" s="26">
        <v>15</v>
      </c>
      <c r="K58" s="26">
        <v>4</v>
      </c>
      <c r="L58" s="26">
        <v>0</v>
      </c>
      <c r="M58" s="26">
        <v>5</v>
      </c>
      <c r="N58" s="26">
        <v>0</v>
      </c>
      <c r="O58" s="26">
        <v>4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7"/>
      <c r="AC58" s="7"/>
      <c r="AD58" s="7"/>
      <c r="AE58" s="7"/>
      <c r="AF58" s="7"/>
      <c r="AG58" s="7"/>
      <c r="AH58" s="7"/>
      <c r="AI58" s="7"/>
    </row>
    <row r="59" spans="1:35" x14ac:dyDescent="0.3">
      <c r="A59" s="3">
        <v>52</v>
      </c>
      <c r="B59" s="41">
        <v>9001325830014</v>
      </c>
      <c r="C59" s="8">
        <f t="shared" si="1"/>
        <v>32</v>
      </c>
      <c r="D59" s="26">
        <v>3</v>
      </c>
      <c r="E59" s="26">
        <v>8</v>
      </c>
      <c r="F59" s="26">
        <v>1</v>
      </c>
      <c r="G59" s="26">
        <v>0</v>
      </c>
      <c r="H59" s="26">
        <v>3</v>
      </c>
      <c r="I59" s="26">
        <v>7</v>
      </c>
      <c r="J59" s="26">
        <v>10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7"/>
      <c r="AC59" s="7"/>
      <c r="AD59" s="7"/>
      <c r="AE59" s="7"/>
      <c r="AF59" s="7"/>
      <c r="AG59" s="7"/>
      <c r="AH59" s="7"/>
      <c r="AI59" s="7"/>
    </row>
    <row r="60" spans="1:35" x14ac:dyDescent="0.3">
      <c r="A60" s="3">
        <v>53</v>
      </c>
      <c r="B60" s="41">
        <v>9002983650013</v>
      </c>
      <c r="C60" s="8">
        <f t="shared" si="1"/>
        <v>30</v>
      </c>
      <c r="D60" s="26">
        <v>4</v>
      </c>
      <c r="E60" s="26">
        <v>9</v>
      </c>
      <c r="F60" s="26">
        <v>0</v>
      </c>
      <c r="G60" s="26">
        <v>2</v>
      </c>
      <c r="H60" s="26">
        <v>1</v>
      </c>
      <c r="I60" s="26">
        <v>2</v>
      </c>
      <c r="J60" s="26">
        <v>8</v>
      </c>
      <c r="K60" s="26">
        <v>4</v>
      </c>
      <c r="L60" s="26">
        <v>0</v>
      </c>
      <c r="M60" s="26">
        <v>0</v>
      </c>
      <c r="N60" s="26">
        <v>0</v>
      </c>
      <c r="O60" s="26">
        <v>0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7"/>
      <c r="AC60" s="7"/>
      <c r="AD60" s="7"/>
      <c r="AE60" s="7"/>
      <c r="AF60" s="7"/>
      <c r="AG60" s="7"/>
      <c r="AH60" s="7"/>
      <c r="AI60" s="7"/>
    </row>
    <row r="61" spans="1:35" x14ac:dyDescent="0.3">
      <c r="A61" s="3">
        <v>54</v>
      </c>
      <c r="B61" s="41">
        <v>9000160210012</v>
      </c>
      <c r="C61" s="8">
        <f t="shared" si="1"/>
        <v>40</v>
      </c>
      <c r="D61" s="26">
        <v>7</v>
      </c>
      <c r="E61" s="26">
        <v>8</v>
      </c>
      <c r="F61" s="26">
        <v>0</v>
      </c>
      <c r="G61" s="26">
        <v>2</v>
      </c>
      <c r="H61" s="26">
        <v>0</v>
      </c>
      <c r="I61" s="26">
        <v>7</v>
      </c>
      <c r="J61" s="26">
        <v>7</v>
      </c>
      <c r="K61" s="26">
        <v>3</v>
      </c>
      <c r="L61" s="26">
        <v>0</v>
      </c>
      <c r="M61" s="26">
        <v>6</v>
      </c>
      <c r="N61" s="26">
        <v>0</v>
      </c>
      <c r="O61" s="26">
        <v>0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7"/>
      <c r="AC61" s="7"/>
      <c r="AD61" s="7"/>
      <c r="AE61" s="7"/>
      <c r="AF61" s="7"/>
      <c r="AG61" s="7"/>
      <c r="AH61" s="7"/>
      <c r="AI61" s="7"/>
    </row>
    <row r="62" spans="1:35" x14ac:dyDescent="0.3">
      <c r="A62" s="3">
        <v>55</v>
      </c>
      <c r="B62" s="41">
        <v>9000160510013</v>
      </c>
      <c r="C62" s="8">
        <f t="shared" si="1"/>
        <v>50</v>
      </c>
      <c r="D62" s="26">
        <v>7</v>
      </c>
      <c r="E62" s="26">
        <v>8</v>
      </c>
      <c r="F62" s="26">
        <v>0</v>
      </c>
      <c r="G62" s="26">
        <v>2</v>
      </c>
      <c r="H62" s="26">
        <v>0</v>
      </c>
      <c r="I62" s="26">
        <v>4</v>
      </c>
      <c r="J62" s="26">
        <v>12</v>
      </c>
      <c r="K62" s="26">
        <v>3</v>
      </c>
      <c r="L62" s="26">
        <v>8</v>
      </c>
      <c r="M62" s="26">
        <v>4</v>
      </c>
      <c r="N62" s="26">
        <v>0</v>
      </c>
      <c r="O62" s="26">
        <v>2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7"/>
      <c r="AC62" s="7"/>
      <c r="AD62" s="7"/>
      <c r="AE62" s="7"/>
      <c r="AF62" s="7"/>
      <c r="AG62" s="7"/>
      <c r="AH62" s="7"/>
      <c r="AI62" s="7"/>
    </row>
    <row r="63" spans="1:35" x14ac:dyDescent="0.3">
      <c r="A63" s="3">
        <v>56</v>
      </c>
      <c r="B63" s="41">
        <v>9000455860014</v>
      </c>
      <c r="C63" s="8">
        <f t="shared" si="1"/>
        <v>53</v>
      </c>
      <c r="D63" s="26">
        <v>5</v>
      </c>
      <c r="E63" s="26">
        <v>5</v>
      </c>
      <c r="F63" s="26">
        <v>0</v>
      </c>
      <c r="G63" s="26">
        <v>4</v>
      </c>
      <c r="H63" s="26">
        <v>1</v>
      </c>
      <c r="I63" s="26">
        <v>5</v>
      </c>
      <c r="J63" s="26">
        <v>14</v>
      </c>
      <c r="K63" s="26">
        <v>4</v>
      </c>
      <c r="L63" s="26">
        <v>6</v>
      </c>
      <c r="M63" s="26">
        <v>1</v>
      </c>
      <c r="N63" s="26">
        <v>6</v>
      </c>
      <c r="O63" s="26">
        <v>2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7"/>
      <c r="AC63" s="7"/>
      <c r="AD63" s="7"/>
      <c r="AE63" s="7"/>
      <c r="AF63" s="7"/>
      <c r="AG63" s="7"/>
      <c r="AH63" s="7"/>
      <c r="AI63" s="7"/>
    </row>
    <row r="64" spans="1:35" x14ac:dyDescent="0.3">
      <c r="A64" s="3">
        <v>57</v>
      </c>
      <c r="B64" s="41">
        <v>9000888990012</v>
      </c>
      <c r="C64" s="8">
        <f t="shared" si="1"/>
        <v>69</v>
      </c>
      <c r="D64" s="26">
        <v>8</v>
      </c>
      <c r="E64" s="26">
        <v>8</v>
      </c>
      <c r="F64" s="26">
        <v>1</v>
      </c>
      <c r="G64" s="26">
        <v>0</v>
      </c>
      <c r="H64" s="26">
        <v>2</v>
      </c>
      <c r="I64" s="26">
        <v>6</v>
      </c>
      <c r="J64" s="26">
        <v>15</v>
      </c>
      <c r="K64" s="26">
        <v>5</v>
      </c>
      <c r="L64" s="26">
        <v>6</v>
      </c>
      <c r="M64" s="26">
        <v>5</v>
      </c>
      <c r="N64" s="26">
        <v>9</v>
      </c>
      <c r="O64" s="26">
        <v>4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7"/>
      <c r="AC64" s="7"/>
      <c r="AD64" s="7"/>
      <c r="AE64" s="7"/>
      <c r="AF64" s="7"/>
      <c r="AG64" s="7"/>
      <c r="AH64" s="7"/>
      <c r="AI64" s="7"/>
    </row>
    <row r="65" spans="1:35" x14ac:dyDescent="0.3">
      <c r="A65" s="3">
        <v>58</v>
      </c>
      <c r="B65" s="41">
        <v>9000889040013</v>
      </c>
      <c r="C65" s="8">
        <f t="shared" si="1"/>
        <v>70</v>
      </c>
      <c r="D65" s="26">
        <v>9</v>
      </c>
      <c r="E65" s="26">
        <v>7</v>
      </c>
      <c r="F65" s="26">
        <v>4</v>
      </c>
      <c r="G65" s="26">
        <v>2</v>
      </c>
      <c r="H65" s="26">
        <v>1</v>
      </c>
      <c r="I65" s="26">
        <v>2</v>
      </c>
      <c r="J65" s="26">
        <v>15</v>
      </c>
      <c r="K65" s="26">
        <v>6</v>
      </c>
      <c r="L65" s="26">
        <v>4</v>
      </c>
      <c r="M65" s="26">
        <v>5</v>
      </c>
      <c r="N65" s="26">
        <v>11</v>
      </c>
      <c r="O65" s="26">
        <v>4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7"/>
      <c r="AC65" s="7"/>
      <c r="AD65" s="7"/>
      <c r="AE65" s="7"/>
      <c r="AF65" s="7"/>
      <c r="AG65" s="7"/>
      <c r="AH65" s="7"/>
      <c r="AI65" s="7"/>
    </row>
    <row r="66" spans="1:35" x14ac:dyDescent="0.3">
      <c r="A66" s="3">
        <v>59</v>
      </c>
      <c r="B66" s="41">
        <v>9000907950010</v>
      </c>
      <c r="C66" s="8">
        <f t="shared" si="1"/>
        <v>21</v>
      </c>
      <c r="D66" s="26">
        <v>8</v>
      </c>
      <c r="E66" s="26">
        <v>5</v>
      </c>
      <c r="F66" s="26">
        <v>1</v>
      </c>
      <c r="G66" s="26">
        <v>1</v>
      </c>
      <c r="H66" s="26">
        <v>1</v>
      </c>
      <c r="I66" s="26">
        <v>5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7"/>
      <c r="AC66" s="7"/>
      <c r="AD66" s="7"/>
      <c r="AE66" s="7"/>
      <c r="AF66" s="7"/>
      <c r="AG66" s="7"/>
      <c r="AH66" s="7"/>
      <c r="AI66" s="7"/>
    </row>
    <row r="67" spans="1:35" x14ac:dyDescent="0.3">
      <c r="A67" s="3">
        <v>60</v>
      </c>
      <c r="B67" s="41">
        <v>9001326030017</v>
      </c>
      <c r="C67" s="8">
        <f t="shared" si="1"/>
        <v>68</v>
      </c>
      <c r="D67" s="26">
        <v>12</v>
      </c>
      <c r="E67" s="26">
        <v>7</v>
      </c>
      <c r="F67" s="26">
        <v>0</v>
      </c>
      <c r="G67" s="26">
        <v>3</v>
      </c>
      <c r="H67" s="26">
        <v>4</v>
      </c>
      <c r="I67" s="26">
        <v>6</v>
      </c>
      <c r="J67" s="26">
        <v>8</v>
      </c>
      <c r="K67" s="26">
        <v>5</v>
      </c>
      <c r="L67" s="26">
        <v>6</v>
      </c>
      <c r="M67" s="26">
        <v>5</v>
      </c>
      <c r="N67" s="26">
        <v>12</v>
      </c>
      <c r="O67" s="26">
        <v>0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7"/>
      <c r="AC67" s="7"/>
      <c r="AD67" s="7"/>
      <c r="AE67" s="7"/>
      <c r="AF67" s="7"/>
      <c r="AG67" s="7"/>
      <c r="AH67" s="7"/>
      <c r="AI67" s="7"/>
    </row>
    <row r="68" spans="1:35" x14ac:dyDescent="0.3">
      <c r="A68" s="3">
        <v>61</v>
      </c>
      <c r="B68" s="41">
        <v>9002066460010</v>
      </c>
      <c r="C68" s="8">
        <f>SUM(D68:O68)</f>
        <v>37</v>
      </c>
      <c r="D68" s="26">
        <v>6</v>
      </c>
      <c r="E68" s="26">
        <v>4</v>
      </c>
      <c r="F68" s="26">
        <v>0</v>
      </c>
      <c r="G68" s="26">
        <v>2</v>
      </c>
      <c r="H68" s="26">
        <v>0</v>
      </c>
      <c r="I68" s="26">
        <v>6</v>
      </c>
      <c r="J68" s="26">
        <v>12</v>
      </c>
      <c r="K68" s="26">
        <v>4</v>
      </c>
      <c r="L68" s="26">
        <v>0</v>
      </c>
      <c r="M68" s="26">
        <v>1</v>
      </c>
      <c r="N68" s="26">
        <v>0</v>
      </c>
      <c r="O68" s="26">
        <v>2</v>
      </c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7"/>
      <c r="AC68" s="7"/>
      <c r="AD68" s="7"/>
      <c r="AE68" s="7"/>
      <c r="AF68" s="7"/>
      <c r="AG68" s="7"/>
      <c r="AH68" s="7"/>
      <c r="AI68" s="7"/>
    </row>
    <row r="69" spans="1:35" x14ac:dyDescent="0.3">
      <c r="A69" s="3">
        <v>62</v>
      </c>
      <c r="B69" s="41">
        <v>9002789060016</v>
      </c>
      <c r="C69" s="8">
        <f t="shared" ref="C69:C97" si="2">SUM(D69:O69)</f>
        <v>71</v>
      </c>
      <c r="D69" s="26">
        <v>11</v>
      </c>
      <c r="E69" s="26">
        <v>7</v>
      </c>
      <c r="F69" s="26">
        <v>0</v>
      </c>
      <c r="G69" s="26">
        <v>1</v>
      </c>
      <c r="H69" s="26">
        <v>1</v>
      </c>
      <c r="I69" s="26">
        <v>8</v>
      </c>
      <c r="J69" s="26">
        <v>15</v>
      </c>
      <c r="K69" s="26">
        <v>6</v>
      </c>
      <c r="L69" s="26">
        <v>4</v>
      </c>
      <c r="M69" s="26">
        <v>4</v>
      </c>
      <c r="N69" s="26">
        <v>10</v>
      </c>
      <c r="O69" s="26">
        <v>4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7"/>
      <c r="AC69" s="7"/>
      <c r="AD69" s="7"/>
      <c r="AE69" s="7"/>
      <c r="AF69" s="7"/>
      <c r="AG69" s="7"/>
      <c r="AH69" s="7"/>
      <c r="AI69" s="7"/>
    </row>
    <row r="70" spans="1:35" x14ac:dyDescent="0.3">
      <c r="A70" s="3">
        <v>63</v>
      </c>
      <c r="B70" s="41">
        <v>9000160190017</v>
      </c>
      <c r="C70" s="8">
        <f t="shared" si="2"/>
        <v>33</v>
      </c>
      <c r="D70" s="26">
        <v>4</v>
      </c>
      <c r="E70" s="26">
        <v>2</v>
      </c>
      <c r="F70" s="26">
        <v>1</v>
      </c>
      <c r="G70" s="26">
        <v>0</v>
      </c>
      <c r="H70" s="26">
        <v>0</v>
      </c>
      <c r="I70" s="26">
        <v>2</v>
      </c>
      <c r="J70" s="26">
        <v>7</v>
      </c>
      <c r="K70" s="26">
        <v>6</v>
      </c>
      <c r="L70" s="26">
        <v>3</v>
      </c>
      <c r="M70" s="26">
        <v>2</v>
      </c>
      <c r="N70" s="26">
        <v>2</v>
      </c>
      <c r="O70" s="26">
        <v>4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7"/>
      <c r="AC70" s="7"/>
      <c r="AD70" s="7"/>
      <c r="AE70" s="7"/>
      <c r="AF70" s="7"/>
      <c r="AG70" s="7"/>
      <c r="AH70" s="7"/>
      <c r="AI70" s="7"/>
    </row>
    <row r="71" spans="1:35" x14ac:dyDescent="0.3">
      <c r="A71" s="3">
        <v>64</v>
      </c>
      <c r="B71" s="41">
        <v>9000351230010</v>
      </c>
      <c r="C71" s="8">
        <f t="shared" si="2"/>
        <v>60</v>
      </c>
      <c r="D71" s="26">
        <v>6</v>
      </c>
      <c r="E71" s="26">
        <v>7</v>
      </c>
      <c r="F71" s="26">
        <v>3</v>
      </c>
      <c r="G71" s="26">
        <v>2</v>
      </c>
      <c r="H71" s="26">
        <v>1</v>
      </c>
      <c r="I71" s="26">
        <v>2</v>
      </c>
      <c r="J71" s="26">
        <v>11</v>
      </c>
      <c r="K71" s="26">
        <v>3</v>
      </c>
      <c r="L71" s="26">
        <v>5</v>
      </c>
      <c r="M71" s="26">
        <v>5</v>
      </c>
      <c r="N71" s="26">
        <v>11</v>
      </c>
      <c r="O71" s="26">
        <v>4</v>
      </c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7"/>
      <c r="AC71" s="7"/>
      <c r="AD71" s="7"/>
      <c r="AE71" s="7"/>
      <c r="AF71" s="7"/>
      <c r="AG71" s="7"/>
      <c r="AH71" s="7"/>
      <c r="AI71" s="7"/>
    </row>
    <row r="72" spans="1:35" x14ac:dyDescent="0.3">
      <c r="A72" s="3">
        <v>65</v>
      </c>
      <c r="B72" s="41">
        <v>9000650760010</v>
      </c>
      <c r="C72" s="8">
        <f t="shared" si="2"/>
        <v>54</v>
      </c>
      <c r="D72" s="26">
        <v>11</v>
      </c>
      <c r="E72" s="26">
        <v>7</v>
      </c>
      <c r="F72" s="26">
        <v>1</v>
      </c>
      <c r="G72" s="26">
        <v>1</v>
      </c>
      <c r="H72" s="26">
        <v>1</v>
      </c>
      <c r="I72" s="26">
        <v>4</v>
      </c>
      <c r="J72" s="26">
        <v>15</v>
      </c>
      <c r="K72" s="26">
        <v>5</v>
      </c>
      <c r="L72" s="26">
        <v>4</v>
      </c>
      <c r="M72" s="26">
        <v>2</v>
      </c>
      <c r="N72" s="26">
        <v>3</v>
      </c>
      <c r="O72" s="26">
        <v>0</v>
      </c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7"/>
      <c r="AC72" s="7"/>
      <c r="AD72" s="7"/>
      <c r="AE72" s="7"/>
      <c r="AF72" s="7"/>
      <c r="AG72" s="7"/>
      <c r="AH72" s="7"/>
      <c r="AI72" s="7"/>
    </row>
    <row r="73" spans="1:35" x14ac:dyDescent="0.3">
      <c r="A73" s="3">
        <v>66</v>
      </c>
      <c r="B73" s="41">
        <v>9000649850012</v>
      </c>
      <c r="C73" s="8">
        <f t="shared" si="2"/>
        <v>53</v>
      </c>
      <c r="D73" s="26">
        <v>6</v>
      </c>
      <c r="E73" s="26">
        <v>8</v>
      </c>
      <c r="F73" s="26">
        <v>0</v>
      </c>
      <c r="G73" s="26">
        <v>4</v>
      </c>
      <c r="H73" s="26">
        <v>1</v>
      </c>
      <c r="I73" s="26">
        <v>7</v>
      </c>
      <c r="J73" s="26">
        <v>10</v>
      </c>
      <c r="K73" s="26">
        <v>2</v>
      </c>
      <c r="L73" s="26">
        <v>4</v>
      </c>
      <c r="M73" s="26">
        <v>2</v>
      </c>
      <c r="N73" s="26">
        <v>7</v>
      </c>
      <c r="O73" s="26">
        <v>2</v>
      </c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7"/>
      <c r="AC73" s="7"/>
      <c r="AD73" s="7"/>
      <c r="AE73" s="7"/>
      <c r="AF73" s="7"/>
      <c r="AG73" s="7"/>
      <c r="AH73" s="7"/>
      <c r="AI73" s="7"/>
    </row>
    <row r="74" spans="1:35" x14ac:dyDescent="0.3">
      <c r="A74" s="3">
        <v>67</v>
      </c>
      <c r="B74" s="41">
        <v>9000650030014</v>
      </c>
      <c r="C74" s="8">
        <f t="shared" si="2"/>
        <v>48</v>
      </c>
      <c r="D74" s="26">
        <v>8</v>
      </c>
      <c r="E74" s="26">
        <v>7</v>
      </c>
      <c r="F74" s="26">
        <v>0</v>
      </c>
      <c r="G74" s="26">
        <v>1</v>
      </c>
      <c r="H74" s="26">
        <v>1</v>
      </c>
      <c r="I74" s="26">
        <v>4</v>
      </c>
      <c r="J74" s="26">
        <v>15</v>
      </c>
      <c r="K74" s="26">
        <v>2</v>
      </c>
      <c r="L74" s="26">
        <v>2</v>
      </c>
      <c r="M74" s="26">
        <v>0</v>
      </c>
      <c r="N74" s="26">
        <v>6</v>
      </c>
      <c r="O74" s="26">
        <v>2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7"/>
      <c r="AC74" s="7"/>
      <c r="AD74" s="7"/>
      <c r="AE74" s="7"/>
      <c r="AF74" s="7"/>
      <c r="AG74" s="7"/>
      <c r="AH74" s="7"/>
      <c r="AI74" s="7"/>
    </row>
    <row r="75" spans="1:35" x14ac:dyDescent="0.3">
      <c r="A75" s="3">
        <v>68</v>
      </c>
      <c r="B75" s="41">
        <v>9000747170012</v>
      </c>
      <c r="C75" s="8">
        <f t="shared" si="2"/>
        <v>46</v>
      </c>
      <c r="D75" s="26">
        <v>8</v>
      </c>
      <c r="E75" s="26">
        <v>5</v>
      </c>
      <c r="F75" s="26">
        <v>1</v>
      </c>
      <c r="G75" s="26">
        <v>4</v>
      </c>
      <c r="H75" s="26">
        <v>1</v>
      </c>
      <c r="I75" s="26">
        <v>7</v>
      </c>
      <c r="J75" s="26">
        <v>11</v>
      </c>
      <c r="K75" s="26">
        <v>5</v>
      </c>
      <c r="L75" s="26">
        <v>0</v>
      </c>
      <c r="M75" s="26">
        <v>1</v>
      </c>
      <c r="N75" s="26">
        <v>1</v>
      </c>
      <c r="O75" s="26">
        <v>2</v>
      </c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7"/>
      <c r="AC75" s="7"/>
      <c r="AD75" s="7"/>
      <c r="AE75" s="7"/>
      <c r="AF75" s="7"/>
      <c r="AG75" s="7"/>
      <c r="AH75" s="7"/>
      <c r="AI75" s="7"/>
    </row>
    <row r="76" spans="1:35" x14ac:dyDescent="0.3">
      <c r="A76" s="3">
        <v>69</v>
      </c>
      <c r="B76" s="41">
        <v>9000824510014</v>
      </c>
      <c r="C76" s="8">
        <f t="shared" si="2"/>
        <v>41</v>
      </c>
      <c r="D76" s="26">
        <v>8</v>
      </c>
      <c r="E76" s="26">
        <v>5</v>
      </c>
      <c r="F76" s="26">
        <v>0</v>
      </c>
      <c r="G76" s="26">
        <v>0</v>
      </c>
      <c r="H76" s="26">
        <v>1</v>
      </c>
      <c r="I76" s="26">
        <v>4</v>
      </c>
      <c r="J76" s="26">
        <v>15</v>
      </c>
      <c r="K76" s="26">
        <v>4</v>
      </c>
      <c r="L76" s="26">
        <v>4</v>
      </c>
      <c r="M76" s="26">
        <v>0</v>
      </c>
      <c r="N76" s="26">
        <v>0</v>
      </c>
      <c r="O76" s="26">
        <v>0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7"/>
      <c r="AC76" s="7"/>
      <c r="AD76" s="7"/>
      <c r="AE76" s="7"/>
      <c r="AF76" s="7"/>
      <c r="AG76" s="7"/>
      <c r="AH76" s="7"/>
      <c r="AI76" s="7"/>
    </row>
    <row r="77" spans="1:35" x14ac:dyDescent="0.3">
      <c r="A77" s="3">
        <v>70</v>
      </c>
      <c r="B77" s="41">
        <v>9000873800012</v>
      </c>
      <c r="C77" s="8">
        <f t="shared" si="2"/>
        <v>64</v>
      </c>
      <c r="D77" s="26">
        <v>11</v>
      </c>
      <c r="E77" s="26">
        <v>8</v>
      </c>
      <c r="F77" s="26">
        <v>0</v>
      </c>
      <c r="G77" s="26">
        <v>0</v>
      </c>
      <c r="H77" s="26">
        <v>1</v>
      </c>
      <c r="I77" s="26">
        <v>9</v>
      </c>
      <c r="J77" s="26">
        <v>15</v>
      </c>
      <c r="K77" s="26">
        <v>3</v>
      </c>
      <c r="L77" s="26">
        <v>4</v>
      </c>
      <c r="M77" s="26">
        <v>5</v>
      </c>
      <c r="N77" s="26">
        <v>8</v>
      </c>
      <c r="O77" s="26">
        <v>0</v>
      </c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7"/>
      <c r="AC77" s="7"/>
      <c r="AD77" s="7"/>
      <c r="AE77" s="7"/>
      <c r="AF77" s="7"/>
      <c r="AG77" s="7"/>
      <c r="AH77" s="7"/>
      <c r="AI77" s="7"/>
    </row>
    <row r="78" spans="1:35" x14ac:dyDescent="0.3">
      <c r="A78" s="3">
        <v>71</v>
      </c>
      <c r="B78" s="41">
        <v>9001484770015</v>
      </c>
      <c r="C78" s="8">
        <f t="shared" si="2"/>
        <v>61</v>
      </c>
      <c r="D78" s="26">
        <v>10</v>
      </c>
      <c r="E78" s="26">
        <v>7</v>
      </c>
      <c r="F78" s="26">
        <v>1</v>
      </c>
      <c r="G78" s="26">
        <v>3</v>
      </c>
      <c r="H78" s="26">
        <v>0</v>
      </c>
      <c r="I78" s="26">
        <v>8</v>
      </c>
      <c r="J78" s="26">
        <v>15</v>
      </c>
      <c r="K78" s="26">
        <v>6</v>
      </c>
      <c r="L78" s="26">
        <v>6</v>
      </c>
      <c r="M78" s="26">
        <v>3</v>
      </c>
      <c r="N78" s="26">
        <v>2</v>
      </c>
      <c r="O78" s="26">
        <v>0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7"/>
      <c r="AC78" s="7"/>
      <c r="AD78" s="7"/>
      <c r="AE78" s="7"/>
      <c r="AF78" s="7"/>
      <c r="AG78" s="7"/>
      <c r="AH78" s="7"/>
      <c r="AI78" s="7"/>
    </row>
    <row r="79" spans="1:35" x14ac:dyDescent="0.3">
      <c r="A79" s="3">
        <v>72</v>
      </c>
      <c r="B79" s="41">
        <v>9002066180017</v>
      </c>
      <c r="C79" s="8">
        <f t="shared" si="2"/>
        <v>65</v>
      </c>
      <c r="D79" s="26">
        <v>12</v>
      </c>
      <c r="E79" s="26">
        <v>9</v>
      </c>
      <c r="F79" s="26">
        <v>0</v>
      </c>
      <c r="G79" s="26">
        <v>0</v>
      </c>
      <c r="H79" s="26">
        <v>3</v>
      </c>
      <c r="I79" s="26">
        <v>5</v>
      </c>
      <c r="J79" s="26">
        <v>15</v>
      </c>
      <c r="K79" s="26">
        <v>2</v>
      </c>
      <c r="L79" s="26">
        <v>4</v>
      </c>
      <c r="M79" s="26">
        <v>2</v>
      </c>
      <c r="N79" s="26">
        <v>9</v>
      </c>
      <c r="O79" s="26">
        <v>4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7"/>
      <c r="AC79" s="7"/>
      <c r="AD79" s="7"/>
      <c r="AE79" s="7"/>
      <c r="AF79" s="7"/>
      <c r="AG79" s="7"/>
      <c r="AH79" s="7"/>
      <c r="AI79" s="7"/>
    </row>
    <row r="80" spans="1:35" x14ac:dyDescent="0.3">
      <c r="A80" s="3">
        <v>73</v>
      </c>
      <c r="B80" s="41">
        <v>9002066340015</v>
      </c>
      <c r="C80" s="8">
        <f t="shared" si="2"/>
        <v>52</v>
      </c>
      <c r="D80" s="26">
        <v>9</v>
      </c>
      <c r="E80" s="26">
        <v>7</v>
      </c>
      <c r="F80" s="26">
        <v>0</v>
      </c>
      <c r="G80" s="26">
        <v>0</v>
      </c>
      <c r="H80" s="26">
        <v>3</v>
      </c>
      <c r="I80" s="26">
        <v>4</v>
      </c>
      <c r="J80" s="26">
        <v>13</v>
      </c>
      <c r="K80" s="26">
        <v>5</v>
      </c>
      <c r="L80" s="26">
        <v>4</v>
      </c>
      <c r="M80" s="26">
        <v>2</v>
      </c>
      <c r="N80" s="26">
        <v>5</v>
      </c>
      <c r="O80" s="26">
        <v>0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7"/>
      <c r="AC80" s="7"/>
      <c r="AD80" s="7"/>
      <c r="AE80" s="7"/>
      <c r="AF80" s="7"/>
      <c r="AG80" s="7"/>
      <c r="AH80" s="7"/>
      <c r="AI80" s="7"/>
    </row>
    <row r="81" spans="1:35" x14ac:dyDescent="0.3">
      <c r="A81" s="3">
        <v>74</v>
      </c>
      <c r="B81" s="41">
        <v>9002510890011</v>
      </c>
      <c r="C81" s="8">
        <f t="shared" si="2"/>
        <v>86</v>
      </c>
      <c r="D81" s="26">
        <v>11</v>
      </c>
      <c r="E81" s="26">
        <v>9</v>
      </c>
      <c r="F81" s="26">
        <v>2</v>
      </c>
      <c r="G81" s="26">
        <v>3</v>
      </c>
      <c r="H81" s="26">
        <v>3</v>
      </c>
      <c r="I81" s="26">
        <v>11</v>
      </c>
      <c r="J81" s="26">
        <v>15</v>
      </c>
      <c r="K81" s="26">
        <v>3</v>
      </c>
      <c r="L81" s="26">
        <v>8</v>
      </c>
      <c r="M81" s="26">
        <v>5</v>
      </c>
      <c r="N81" s="26">
        <v>12</v>
      </c>
      <c r="O81" s="26">
        <v>4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7"/>
      <c r="AC81" s="7"/>
      <c r="AD81" s="7"/>
      <c r="AE81" s="7"/>
      <c r="AF81" s="7"/>
      <c r="AG81" s="7"/>
      <c r="AH81" s="7"/>
      <c r="AI81" s="7"/>
    </row>
    <row r="82" spans="1:35" x14ac:dyDescent="0.3">
      <c r="A82" s="3">
        <v>75</v>
      </c>
      <c r="B82" s="41">
        <v>9002788910015</v>
      </c>
      <c r="C82" s="8">
        <f t="shared" si="2"/>
        <v>40</v>
      </c>
      <c r="D82" s="26">
        <v>7</v>
      </c>
      <c r="E82" s="26">
        <v>7</v>
      </c>
      <c r="F82" s="26">
        <v>0</v>
      </c>
      <c r="G82" s="26">
        <v>1</v>
      </c>
      <c r="H82" s="26">
        <v>1</v>
      </c>
      <c r="I82" s="26">
        <v>8</v>
      </c>
      <c r="J82" s="26">
        <v>9</v>
      </c>
      <c r="K82" s="26">
        <v>3</v>
      </c>
      <c r="L82" s="26">
        <v>0</v>
      </c>
      <c r="M82" s="26">
        <v>4</v>
      </c>
      <c r="N82" s="26">
        <v>0</v>
      </c>
      <c r="O82" s="26">
        <v>0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7"/>
      <c r="AC82" s="7"/>
      <c r="AD82" s="7"/>
      <c r="AE82" s="7"/>
      <c r="AF82" s="7"/>
      <c r="AG82" s="7"/>
      <c r="AH82" s="7"/>
      <c r="AI82" s="7"/>
    </row>
    <row r="83" spans="1:35" x14ac:dyDescent="0.3">
      <c r="A83" s="3">
        <v>76</v>
      </c>
      <c r="B83" s="41">
        <v>9002789150014</v>
      </c>
      <c r="C83" s="8">
        <f t="shared" si="2"/>
        <v>36</v>
      </c>
      <c r="D83" s="26">
        <v>5</v>
      </c>
      <c r="E83" s="26">
        <v>6</v>
      </c>
      <c r="F83" s="26">
        <v>0</v>
      </c>
      <c r="G83" s="26">
        <v>0</v>
      </c>
      <c r="H83" s="26">
        <v>0</v>
      </c>
      <c r="I83" s="26">
        <v>4</v>
      </c>
      <c r="J83" s="26">
        <v>9</v>
      </c>
      <c r="K83" s="26">
        <v>1</v>
      </c>
      <c r="L83" s="26">
        <v>0</v>
      </c>
      <c r="M83" s="26">
        <v>1</v>
      </c>
      <c r="N83" s="26">
        <v>10</v>
      </c>
      <c r="O83" s="26">
        <v>0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7"/>
      <c r="AC83" s="7"/>
      <c r="AD83" s="7"/>
      <c r="AE83" s="7"/>
      <c r="AF83" s="7"/>
      <c r="AG83" s="7"/>
      <c r="AH83" s="7"/>
      <c r="AI83" s="7"/>
    </row>
    <row r="84" spans="1:35" x14ac:dyDescent="0.3">
      <c r="A84" s="3">
        <v>77</v>
      </c>
      <c r="B84" s="41">
        <v>9000455150016</v>
      </c>
      <c r="C84" s="8">
        <f t="shared" si="2"/>
        <v>35</v>
      </c>
      <c r="D84" s="26">
        <v>8</v>
      </c>
      <c r="E84" s="26">
        <v>3</v>
      </c>
      <c r="F84" s="26">
        <v>0</v>
      </c>
      <c r="G84" s="26">
        <v>2</v>
      </c>
      <c r="H84" s="26">
        <v>1</v>
      </c>
      <c r="I84" s="26">
        <v>3</v>
      </c>
      <c r="J84" s="26">
        <v>8</v>
      </c>
      <c r="K84" s="26">
        <v>5</v>
      </c>
      <c r="L84" s="26">
        <v>2</v>
      </c>
      <c r="M84" s="26">
        <v>0</v>
      </c>
      <c r="N84" s="26">
        <v>3</v>
      </c>
      <c r="O84" s="26">
        <v>0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7"/>
      <c r="AC84" s="7"/>
      <c r="AD84" s="7"/>
      <c r="AE84" s="7"/>
      <c r="AF84" s="7"/>
      <c r="AG84" s="7"/>
      <c r="AH84" s="7"/>
      <c r="AI84" s="7"/>
    </row>
    <row r="85" spans="1:35" x14ac:dyDescent="0.3">
      <c r="A85" s="3">
        <v>78</v>
      </c>
      <c r="B85" s="41">
        <v>9000455180013</v>
      </c>
      <c r="C85" s="8">
        <f t="shared" si="2"/>
        <v>53</v>
      </c>
      <c r="D85" s="26">
        <v>10</v>
      </c>
      <c r="E85" s="26">
        <v>6</v>
      </c>
      <c r="F85" s="26">
        <v>0</v>
      </c>
      <c r="G85" s="26">
        <v>3</v>
      </c>
      <c r="H85" s="26">
        <v>1</v>
      </c>
      <c r="I85" s="26">
        <v>8</v>
      </c>
      <c r="J85" s="26">
        <v>9</v>
      </c>
      <c r="K85" s="26">
        <v>3</v>
      </c>
      <c r="L85" s="26">
        <v>6</v>
      </c>
      <c r="M85" s="26">
        <v>3</v>
      </c>
      <c r="N85" s="26">
        <v>0</v>
      </c>
      <c r="O85" s="26">
        <v>4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7"/>
      <c r="AC85" s="7"/>
      <c r="AD85" s="7"/>
      <c r="AE85" s="7"/>
      <c r="AF85" s="7"/>
      <c r="AG85" s="7"/>
      <c r="AH85" s="7"/>
      <c r="AI85" s="7"/>
    </row>
    <row r="86" spans="1:35" x14ac:dyDescent="0.3">
      <c r="A86" s="3">
        <v>79</v>
      </c>
      <c r="B86" s="41">
        <v>9000650170017</v>
      </c>
      <c r="C86" s="8">
        <f t="shared" si="2"/>
        <v>57</v>
      </c>
      <c r="D86" s="26">
        <v>10</v>
      </c>
      <c r="E86" s="26">
        <v>7</v>
      </c>
      <c r="F86" s="26">
        <v>0</v>
      </c>
      <c r="G86" s="26">
        <v>5</v>
      </c>
      <c r="H86" s="26">
        <v>0</v>
      </c>
      <c r="I86" s="26">
        <v>3</v>
      </c>
      <c r="J86" s="26">
        <v>15</v>
      </c>
      <c r="K86" s="26">
        <v>3</v>
      </c>
      <c r="L86" s="26">
        <v>4</v>
      </c>
      <c r="M86" s="26">
        <v>4</v>
      </c>
      <c r="N86" s="26">
        <v>0</v>
      </c>
      <c r="O86" s="26">
        <v>6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7"/>
      <c r="AC86" s="7"/>
      <c r="AD86" s="7"/>
      <c r="AE86" s="7"/>
      <c r="AF86" s="7"/>
      <c r="AG86" s="7"/>
      <c r="AH86" s="7"/>
      <c r="AI86" s="7"/>
    </row>
    <row r="87" spans="1:35" x14ac:dyDescent="0.3">
      <c r="A87" s="3">
        <v>80</v>
      </c>
      <c r="B87" s="41">
        <v>9000650500012</v>
      </c>
      <c r="C87" s="8">
        <f t="shared" si="2"/>
        <v>57</v>
      </c>
      <c r="D87" s="26">
        <v>8</v>
      </c>
      <c r="E87" s="26">
        <v>7</v>
      </c>
      <c r="F87" s="26">
        <v>0</v>
      </c>
      <c r="G87" s="26">
        <v>4</v>
      </c>
      <c r="H87" s="26">
        <v>1</v>
      </c>
      <c r="I87" s="26">
        <v>4</v>
      </c>
      <c r="J87" s="26">
        <v>15</v>
      </c>
      <c r="K87" s="26">
        <v>1</v>
      </c>
      <c r="L87" s="26">
        <v>4</v>
      </c>
      <c r="M87" s="26">
        <v>2</v>
      </c>
      <c r="N87" s="26">
        <v>5</v>
      </c>
      <c r="O87" s="26">
        <v>6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7"/>
      <c r="AC87" s="7"/>
      <c r="AD87" s="7"/>
      <c r="AE87" s="7"/>
      <c r="AF87" s="7"/>
      <c r="AG87" s="7"/>
      <c r="AH87" s="7"/>
      <c r="AI87" s="7"/>
    </row>
    <row r="88" spans="1:35" x14ac:dyDescent="0.3">
      <c r="A88" s="3">
        <v>81</v>
      </c>
      <c r="B88" s="41">
        <v>9002743870019</v>
      </c>
      <c r="C88" s="8">
        <f t="shared" si="2"/>
        <v>76</v>
      </c>
      <c r="D88" s="26">
        <v>10</v>
      </c>
      <c r="E88" s="26">
        <v>9</v>
      </c>
      <c r="F88" s="26">
        <v>0</v>
      </c>
      <c r="G88" s="26">
        <v>2</v>
      </c>
      <c r="H88" s="26">
        <v>1</v>
      </c>
      <c r="I88" s="26">
        <v>7</v>
      </c>
      <c r="J88" s="26">
        <v>15</v>
      </c>
      <c r="K88" s="26">
        <v>5</v>
      </c>
      <c r="L88" s="26">
        <v>8</v>
      </c>
      <c r="M88" s="26">
        <v>5</v>
      </c>
      <c r="N88" s="26">
        <v>10</v>
      </c>
      <c r="O88" s="26">
        <v>4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7"/>
      <c r="AC88" s="7"/>
      <c r="AD88" s="7"/>
      <c r="AE88" s="7"/>
      <c r="AF88" s="7"/>
      <c r="AG88" s="7"/>
      <c r="AH88" s="7"/>
      <c r="AI88" s="7"/>
    </row>
    <row r="89" spans="1:35" x14ac:dyDescent="0.3">
      <c r="A89" s="3">
        <v>82</v>
      </c>
      <c r="B89" s="41">
        <v>9002743780011</v>
      </c>
      <c r="C89" s="8">
        <f t="shared" si="2"/>
        <v>42</v>
      </c>
      <c r="D89" s="26">
        <v>0</v>
      </c>
      <c r="E89" s="26">
        <v>6</v>
      </c>
      <c r="F89" s="26">
        <v>0</v>
      </c>
      <c r="G89" s="26">
        <v>1</v>
      </c>
      <c r="H89" s="26">
        <v>1</v>
      </c>
      <c r="I89" s="26">
        <v>6</v>
      </c>
      <c r="J89" s="26">
        <v>11</v>
      </c>
      <c r="K89" s="26">
        <v>5</v>
      </c>
      <c r="L89" s="26">
        <v>4</v>
      </c>
      <c r="M89" s="26">
        <v>4</v>
      </c>
      <c r="N89" s="26">
        <v>0</v>
      </c>
      <c r="O89" s="26">
        <v>4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7"/>
      <c r="AC89" s="7"/>
      <c r="AD89" s="7"/>
      <c r="AE89" s="7"/>
      <c r="AF89" s="7"/>
      <c r="AG89" s="7"/>
      <c r="AH89" s="7"/>
      <c r="AI89" s="7"/>
    </row>
    <row r="90" spans="1:35" x14ac:dyDescent="0.3">
      <c r="A90" s="3">
        <v>83</v>
      </c>
      <c r="B90" s="41">
        <v>9002743030017</v>
      </c>
      <c r="C90" s="8">
        <f t="shared" si="2"/>
        <v>44</v>
      </c>
      <c r="D90" s="26">
        <v>7</v>
      </c>
      <c r="E90" s="26">
        <v>5</v>
      </c>
      <c r="F90" s="26">
        <v>0</v>
      </c>
      <c r="G90" s="26">
        <v>1</v>
      </c>
      <c r="H90" s="26">
        <v>0</v>
      </c>
      <c r="I90" s="26">
        <v>3</v>
      </c>
      <c r="J90" s="26">
        <v>15</v>
      </c>
      <c r="K90" s="26">
        <v>4</v>
      </c>
      <c r="L90" s="26">
        <v>0</v>
      </c>
      <c r="M90" s="26">
        <v>0</v>
      </c>
      <c r="N90" s="26">
        <v>7</v>
      </c>
      <c r="O90" s="26">
        <v>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7"/>
      <c r="AC90" s="7"/>
      <c r="AD90" s="7"/>
      <c r="AE90" s="7"/>
      <c r="AF90" s="7"/>
      <c r="AG90" s="7"/>
      <c r="AH90" s="7"/>
      <c r="AI90" s="7"/>
    </row>
    <row r="91" spans="1:35" x14ac:dyDescent="0.3">
      <c r="A91" s="3">
        <v>84</v>
      </c>
      <c r="B91" s="41">
        <v>9000455680018</v>
      </c>
      <c r="C91" s="8">
        <f t="shared" si="2"/>
        <v>65</v>
      </c>
      <c r="D91" s="26">
        <v>10</v>
      </c>
      <c r="E91" s="26">
        <v>9</v>
      </c>
      <c r="F91" s="26">
        <v>0</v>
      </c>
      <c r="G91" s="26">
        <v>3</v>
      </c>
      <c r="H91" s="26">
        <v>1</v>
      </c>
      <c r="I91" s="26">
        <v>7</v>
      </c>
      <c r="J91" s="26">
        <v>9</v>
      </c>
      <c r="K91" s="26">
        <v>6</v>
      </c>
      <c r="L91" s="26">
        <v>6</v>
      </c>
      <c r="M91" s="26">
        <v>5</v>
      </c>
      <c r="N91" s="26">
        <v>7</v>
      </c>
      <c r="O91" s="26">
        <v>2</v>
      </c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7"/>
      <c r="AC91" s="7"/>
      <c r="AD91" s="7"/>
      <c r="AE91" s="7"/>
      <c r="AF91" s="7"/>
      <c r="AG91" s="7"/>
      <c r="AH91" s="7"/>
      <c r="AI91" s="7"/>
    </row>
    <row r="92" spans="1:35" x14ac:dyDescent="0.3">
      <c r="A92" s="3">
        <v>85</v>
      </c>
      <c r="B92" s="5"/>
      <c r="C92" s="8">
        <f t="shared" si="2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7"/>
      <c r="AC92" s="7"/>
      <c r="AD92" s="7"/>
      <c r="AE92" s="7"/>
      <c r="AF92" s="7"/>
      <c r="AG92" s="7"/>
      <c r="AH92" s="7"/>
      <c r="AI92" s="7"/>
    </row>
    <row r="93" spans="1:35" x14ac:dyDescent="0.3">
      <c r="A93" s="3">
        <v>86</v>
      </c>
      <c r="B93" s="5"/>
      <c r="C93" s="8">
        <f t="shared" si="2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7"/>
      <c r="AC93" s="7"/>
      <c r="AD93" s="7"/>
      <c r="AE93" s="7"/>
      <c r="AF93" s="7"/>
      <c r="AG93" s="7"/>
      <c r="AH93" s="7"/>
      <c r="AI93" s="7"/>
    </row>
    <row r="94" spans="1:35" x14ac:dyDescent="0.3">
      <c r="A94" s="3">
        <v>87</v>
      </c>
      <c r="B94" s="5"/>
      <c r="C94" s="8">
        <f t="shared" si="2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7"/>
      <c r="AC94" s="7"/>
      <c r="AD94" s="7"/>
      <c r="AE94" s="7"/>
      <c r="AF94" s="7"/>
      <c r="AG94" s="7"/>
      <c r="AH94" s="7"/>
      <c r="AI94" s="7"/>
    </row>
    <row r="95" spans="1:35" x14ac:dyDescent="0.3">
      <c r="A95" s="3">
        <v>88</v>
      </c>
      <c r="B95" s="5"/>
      <c r="C95" s="8">
        <f t="shared" si="2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7"/>
      <c r="AC95" s="7"/>
      <c r="AD95" s="7"/>
      <c r="AE95" s="7"/>
      <c r="AF95" s="7"/>
      <c r="AG95" s="7"/>
      <c r="AH95" s="7"/>
      <c r="AI95" s="7"/>
    </row>
    <row r="96" spans="1:35" x14ac:dyDescent="0.3">
      <c r="A96" s="3">
        <v>89</v>
      </c>
      <c r="B96" s="5"/>
      <c r="C96" s="8">
        <f t="shared" si="2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7"/>
      <c r="AC96" s="7"/>
      <c r="AD96" s="7"/>
      <c r="AE96" s="7"/>
      <c r="AF96" s="7"/>
      <c r="AG96" s="7"/>
      <c r="AH96" s="7"/>
      <c r="AI96" s="7"/>
    </row>
    <row r="97" spans="1:35" x14ac:dyDescent="0.3">
      <c r="A97" s="3">
        <v>90</v>
      </c>
      <c r="B97" s="5"/>
      <c r="C97" s="8">
        <f t="shared" si="2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7"/>
      <c r="AC97" s="7"/>
      <c r="AD97" s="7"/>
      <c r="AE97" s="7"/>
      <c r="AF97" s="7"/>
      <c r="AG97" s="7"/>
      <c r="AH97" s="7"/>
      <c r="AI97" s="7"/>
    </row>
    <row r="98" spans="1:35" x14ac:dyDescent="0.3">
      <c r="A98" s="3">
        <v>91</v>
      </c>
      <c r="B98" s="5"/>
      <c r="C98" s="8">
        <f>SUM(D98:O98)</f>
        <v>0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7"/>
      <c r="AC98" s="7"/>
      <c r="AD98" s="7"/>
      <c r="AE98" s="7"/>
      <c r="AF98" s="7"/>
      <c r="AG98" s="7"/>
      <c r="AH98" s="7"/>
      <c r="AI98" s="7"/>
    </row>
    <row r="99" spans="1:35" x14ac:dyDescent="0.3">
      <c r="A99" s="3">
        <v>92</v>
      </c>
      <c r="B99" s="5"/>
      <c r="C99" s="8">
        <f t="shared" ref="C99:C127" si="3">SUM(D99:O99)</f>
        <v>0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7"/>
      <c r="AC99" s="7"/>
      <c r="AD99" s="7"/>
      <c r="AE99" s="7"/>
      <c r="AF99" s="7"/>
      <c r="AG99" s="7"/>
      <c r="AH99" s="7"/>
      <c r="AI99" s="7"/>
    </row>
    <row r="100" spans="1:35" x14ac:dyDescent="0.3">
      <c r="A100" s="3">
        <v>93</v>
      </c>
      <c r="B100" s="5"/>
      <c r="C100" s="8">
        <f t="shared" si="3"/>
        <v>0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7"/>
      <c r="AC100" s="7"/>
      <c r="AD100" s="7"/>
      <c r="AE100" s="7"/>
      <c r="AF100" s="7"/>
      <c r="AG100" s="7"/>
      <c r="AH100" s="7"/>
      <c r="AI100" s="7"/>
    </row>
    <row r="101" spans="1:35" x14ac:dyDescent="0.3">
      <c r="A101" s="3">
        <v>94</v>
      </c>
      <c r="B101" s="5"/>
      <c r="C101" s="8">
        <f t="shared" si="3"/>
        <v>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7"/>
      <c r="AC101" s="7"/>
      <c r="AD101" s="7"/>
      <c r="AE101" s="7"/>
      <c r="AF101" s="7"/>
      <c r="AG101" s="7"/>
      <c r="AH101" s="7"/>
      <c r="AI101" s="7"/>
    </row>
    <row r="102" spans="1:35" x14ac:dyDescent="0.3">
      <c r="A102" s="3">
        <v>95</v>
      </c>
      <c r="B102" s="5"/>
      <c r="C102" s="8">
        <f t="shared" si="3"/>
        <v>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7"/>
      <c r="AC102" s="7"/>
      <c r="AD102" s="7"/>
      <c r="AE102" s="7"/>
      <c r="AF102" s="7"/>
      <c r="AG102" s="7"/>
      <c r="AH102" s="7"/>
      <c r="AI102" s="7"/>
    </row>
    <row r="103" spans="1:35" x14ac:dyDescent="0.3">
      <c r="A103" s="3">
        <v>96</v>
      </c>
      <c r="B103" s="5"/>
      <c r="C103" s="8">
        <f t="shared" si="3"/>
        <v>0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7"/>
      <c r="AC103" s="7"/>
      <c r="AD103" s="7"/>
      <c r="AE103" s="7"/>
      <c r="AF103" s="7"/>
      <c r="AG103" s="7"/>
      <c r="AH103" s="7"/>
      <c r="AI103" s="7"/>
    </row>
    <row r="104" spans="1:35" x14ac:dyDescent="0.3">
      <c r="A104" s="3">
        <v>97</v>
      </c>
      <c r="B104" s="5"/>
      <c r="C104" s="8">
        <f t="shared" si="3"/>
        <v>0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7"/>
      <c r="AC104" s="7"/>
      <c r="AD104" s="7"/>
      <c r="AE104" s="7"/>
      <c r="AF104" s="7"/>
      <c r="AG104" s="7"/>
      <c r="AH104" s="7"/>
      <c r="AI104" s="7"/>
    </row>
    <row r="105" spans="1:35" x14ac:dyDescent="0.3">
      <c r="A105" s="3">
        <v>98</v>
      </c>
      <c r="B105" s="5"/>
      <c r="C105" s="8">
        <f t="shared" si="3"/>
        <v>0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7"/>
      <c r="AC105" s="7"/>
      <c r="AD105" s="7"/>
      <c r="AE105" s="7"/>
      <c r="AF105" s="7"/>
      <c r="AG105" s="7"/>
      <c r="AH105" s="7"/>
      <c r="AI105" s="7"/>
    </row>
    <row r="106" spans="1:35" x14ac:dyDescent="0.3">
      <c r="A106" s="3">
        <v>99</v>
      </c>
      <c r="B106" s="5"/>
      <c r="C106" s="8">
        <f t="shared" si="3"/>
        <v>0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7"/>
      <c r="AC106" s="7"/>
      <c r="AD106" s="7"/>
      <c r="AE106" s="7"/>
      <c r="AF106" s="7"/>
      <c r="AG106" s="7"/>
      <c r="AH106" s="7"/>
      <c r="AI106" s="7"/>
    </row>
    <row r="107" spans="1:35" x14ac:dyDescent="0.3">
      <c r="A107" s="3">
        <v>100</v>
      </c>
      <c r="B107" s="5"/>
      <c r="C107" s="8">
        <f t="shared" si="3"/>
        <v>0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7"/>
      <c r="AC107" s="7"/>
      <c r="AD107" s="7"/>
      <c r="AE107" s="7"/>
      <c r="AF107" s="7"/>
      <c r="AG107" s="7"/>
      <c r="AH107" s="7"/>
      <c r="AI107" s="7"/>
    </row>
    <row r="108" spans="1:35" x14ac:dyDescent="0.3">
      <c r="A108" s="3">
        <v>101</v>
      </c>
      <c r="B108" s="5"/>
      <c r="C108" s="8">
        <f t="shared" si="3"/>
        <v>0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7"/>
      <c r="AC108" s="7"/>
      <c r="AD108" s="7"/>
      <c r="AE108" s="7"/>
      <c r="AF108" s="7"/>
      <c r="AG108" s="7"/>
      <c r="AH108" s="7"/>
      <c r="AI108" s="7"/>
    </row>
    <row r="109" spans="1:35" x14ac:dyDescent="0.3">
      <c r="A109" s="3">
        <v>102</v>
      </c>
      <c r="B109" s="5"/>
      <c r="C109" s="8">
        <f t="shared" si="3"/>
        <v>0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7"/>
      <c r="AC109" s="7"/>
      <c r="AD109" s="7"/>
      <c r="AE109" s="7"/>
      <c r="AF109" s="7"/>
      <c r="AG109" s="7"/>
      <c r="AH109" s="7"/>
      <c r="AI109" s="7"/>
    </row>
    <row r="110" spans="1:35" x14ac:dyDescent="0.3">
      <c r="A110" s="3">
        <v>103</v>
      </c>
      <c r="B110" s="5"/>
      <c r="C110" s="8">
        <f t="shared" si="3"/>
        <v>0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7"/>
      <c r="AC110" s="7"/>
      <c r="AD110" s="7"/>
      <c r="AE110" s="7"/>
      <c r="AF110" s="7"/>
      <c r="AG110" s="7"/>
      <c r="AH110" s="7"/>
      <c r="AI110" s="7"/>
    </row>
    <row r="111" spans="1:35" x14ac:dyDescent="0.3">
      <c r="A111" s="3">
        <v>104</v>
      </c>
      <c r="B111" s="5"/>
      <c r="C111" s="8">
        <f t="shared" si="3"/>
        <v>0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7"/>
      <c r="AC111" s="7"/>
      <c r="AD111" s="7"/>
      <c r="AE111" s="7"/>
      <c r="AF111" s="7"/>
      <c r="AG111" s="7"/>
      <c r="AH111" s="7"/>
      <c r="AI111" s="7"/>
    </row>
    <row r="112" spans="1:35" x14ac:dyDescent="0.3">
      <c r="A112" s="3">
        <v>105</v>
      </c>
      <c r="B112" s="5"/>
      <c r="C112" s="8">
        <f t="shared" si="3"/>
        <v>0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7"/>
      <c r="AC112" s="7"/>
      <c r="AD112" s="7"/>
      <c r="AE112" s="7"/>
      <c r="AF112" s="7"/>
      <c r="AG112" s="7"/>
      <c r="AH112" s="7"/>
      <c r="AI112" s="7"/>
    </row>
    <row r="113" spans="1:35" x14ac:dyDescent="0.3">
      <c r="A113" s="3">
        <v>106</v>
      </c>
      <c r="B113" s="5"/>
      <c r="C113" s="8">
        <f t="shared" si="3"/>
        <v>0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7"/>
      <c r="AC113" s="7"/>
      <c r="AD113" s="7"/>
      <c r="AE113" s="7"/>
      <c r="AF113" s="7"/>
      <c r="AG113" s="7"/>
      <c r="AH113" s="7"/>
      <c r="AI113" s="7"/>
    </row>
    <row r="114" spans="1:35" x14ac:dyDescent="0.3">
      <c r="A114" s="3">
        <v>107</v>
      </c>
      <c r="B114" s="5"/>
      <c r="C114" s="8">
        <f t="shared" si="3"/>
        <v>0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7"/>
      <c r="AC114" s="7"/>
      <c r="AD114" s="7"/>
      <c r="AE114" s="7"/>
      <c r="AF114" s="7"/>
      <c r="AG114" s="7"/>
      <c r="AH114" s="7"/>
      <c r="AI114" s="7"/>
    </row>
    <row r="115" spans="1:35" x14ac:dyDescent="0.3">
      <c r="A115" s="3">
        <v>108</v>
      </c>
      <c r="B115" s="5"/>
      <c r="C115" s="8">
        <f t="shared" si="3"/>
        <v>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7"/>
      <c r="AC115" s="7"/>
      <c r="AD115" s="7"/>
      <c r="AE115" s="7"/>
      <c r="AF115" s="7"/>
      <c r="AG115" s="7"/>
      <c r="AH115" s="7"/>
      <c r="AI115" s="7"/>
    </row>
    <row r="116" spans="1:35" x14ac:dyDescent="0.3">
      <c r="A116" s="3">
        <v>109</v>
      </c>
      <c r="B116" s="5"/>
      <c r="C116" s="8">
        <f t="shared" si="3"/>
        <v>0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7"/>
      <c r="AC116" s="7"/>
      <c r="AD116" s="7"/>
      <c r="AE116" s="7"/>
      <c r="AF116" s="7"/>
      <c r="AG116" s="7"/>
      <c r="AH116" s="7"/>
      <c r="AI116" s="7"/>
    </row>
    <row r="117" spans="1:35" x14ac:dyDescent="0.3">
      <c r="A117" s="3">
        <v>110</v>
      </c>
      <c r="B117" s="5"/>
      <c r="C117" s="8">
        <f t="shared" si="3"/>
        <v>0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7"/>
      <c r="AC117" s="7"/>
      <c r="AD117" s="7"/>
      <c r="AE117" s="7"/>
      <c r="AF117" s="7"/>
      <c r="AG117" s="7"/>
      <c r="AH117" s="7"/>
      <c r="AI117" s="7"/>
    </row>
    <row r="118" spans="1:35" x14ac:dyDescent="0.3">
      <c r="A118" s="3">
        <v>111</v>
      </c>
      <c r="B118" s="5"/>
      <c r="C118" s="8">
        <f t="shared" si="3"/>
        <v>0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7"/>
      <c r="AC118" s="7"/>
      <c r="AD118" s="7"/>
      <c r="AE118" s="7"/>
      <c r="AF118" s="7"/>
      <c r="AG118" s="7"/>
      <c r="AH118" s="7"/>
      <c r="AI118" s="7"/>
    </row>
    <row r="119" spans="1:35" x14ac:dyDescent="0.3">
      <c r="A119" s="3">
        <v>112</v>
      </c>
      <c r="B119" s="5"/>
      <c r="C119" s="8">
        <f t="shared" si="3"/>
        <v>0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7"/>
      <c r="AC119" s="7"/>
      <c r="AD119" s="7"/>
      <c r="AE119" s="7"/>
      <c r="AF119" s="7"/>
      <c r="AG119" s="7"/>
      <c r="AH119" s="7"/>
      <c r="AI119" s="7"/>
    </row>
    <row r="120" spans="1:35" x14ac:dyDescent="0.3">
      <c r="A120" s="3">
        <v>113</v>
      </c>
      <c r="B120" s="5"/>
      <c r="C120" s="8">
        <f t="shared" si="3"/>
        <v>0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7"/>
      <c r="AC120" s="7"/>
      <c r="AD120" s="7"/>
      <c r="AE120" s="7"/>
      <c r="AF120" s="7"/>
      <c r="AG120" s="7"/>
      <c r="AH120" s="7"/>
      <c r="AI120" s="7"/>
    </row>
    <row r="121" spans="1:35" x14ac:dyDescent="0.3">
      <c r="A121" s="3">
        <v>114</v>
      </c>
      <c r="B121" s="5"/>
      <c r="C121" s="8">
        <f t="shared" si="3"/>
        <v>0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7"/>
      <c r="AC121" s="7"/>
      <c r="AD121" s="7"/>
      <c r="AE121" s="7"/>
      <c r="AF121" s="7"/>
      <c r="AG121" s="7"/>
      <c r="AH121" s="7"/>
      <c r="AI121" s="7"/>
    </row>
    <row r="122" spans="1:35" x14ac:dyDescent="0.3">
      <c r="A122" s="3">
        <v>115</v>
      </c>
      <c r="B122" s="5"/>
      <c r="C122" s="8">
        <f t="shared" si="3"/>
        <v>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7"/>
      <c r="AC122" s="7"/>
      <c r="AD122" s="7"/>
      <c r="AE122" s="7"/>
      <c r="AF122" s="7"/>
      <c r="AG122" s="7"/>
      <c r="AH122" s="7"/>
      <c r="AI122" s="7"/>
    </row>
    <row r="123" spans="1:35" x14ac:dyDescent="0.3">
      <c r="A123" s="3">
        <v>116</v>
      </c>
      <c r="B123" s="5"/>
      <c r="C123" s="8">
        <f t="shared" si="3"/>
        <v>0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7"/>
      <c r="AC123" s="7"/>
      <c r="AD123" s="7"/>
      <c r="AE123" s="7"/>
      <c r="AF123" s="7"/>
      <c r="AG123" s="7"/>
      <c r="AH123" s="7"/>
      <c r="AI123" s="7"/>
    </row>
    <row r="124" spans="1:35" x14ac:dyDescent="0.3">
      <c r="A124" s="3">
        <v>117</v>
      </c>
      <c r="B124" s="5"/>
      <c r="C124" s="8">
        <f t="shared" si="3"/>
        <v>0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7"/>
      <c r="AC124" s="7"/>
      <c r="AD124" s="7"/>
      <c r="AE124" s="7"/>
      <c r="AF124" s="7"/>
      <c r="AG124" s="7"/>
      <c r="AH124" s="7"/>
      <c r="AI124" s="7"/>
    </row>
    <row r="125" spans="1:35" x14ac:dyDescent="0.3">
      <c r="A125" s="3">
        <v>118</v>
      </c>
      <c r="B125" s="5"/>
      <c r="C125" s="8">
        <f t="shared" si="3"/>
        <v>0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7"/>
      <c r="AC125" s="7"/>
      <c r="AD125" s="7"/>
      <c r="AE125" s="7"/>
      <c r="AF125" s="7"/>
      <c r="AG125" s="7"/>
      <c r="AH125" s="7"/>
      <c r="AI125" s="7"/>
    </row>
    <row r="126" spans="1:35" x14ac:dyDescent="0.3">
      <c r="A126" s="3">
        <v>119</v>
      </c>
      <c r="B126" s="5"/>
      <c r="C126" s="8">
        <f t="shared" si="3"/>
        <v>0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7"/>
      <c r="AC126" s="7"/>
      <c r="AD126" s="7"/>
      <c r="AE126" s="7"/>
      <c r="AF126" s="7"/>
      <c r="AG126" s="7"/>
      <c r="AH126" s="7"/>
      <c r="AI126" s="7"/>
    </row>
    <row r="127" spans="1:35" x14ac:dyDescent="0.3">
      <c r="A127" s="3">
        <v>120</v>
      </c>
      <c r="B127" s="5"/>
      <c r="C127" s="8">
        <f t="shared" si="3"/>
        <v>0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7"/>
      <c r="AC127" s="7"/>
      <c r="AD127" s="7"/>
      <c r="AE127" s="7"/>
      <c r="AF127" s="7"/>
      <c r="AG127" s="7"/>
      <c r="AH127" s="7"/>
      <c r="AI127" s="7"/>
    </row>
    <row r="128" spans="1:35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7"/>
      <c r="AC128" s="7"/>
      <c r="AD128" s="7"/>
      <c r="AE128" s="7"/>
      <c r="AF128" s="7"/>
      <c r="AG128" s="7"/>
      <c r="AH128" s="7"/>
      <c r="AI128" s="7"/>
    </row>
    <row r="129" spans="6:35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7"/>
      <c r="AC129" s="7"/>
      <c r="AD129" s="7"/>
      <c r="AE129" s="7"/>
      <c r="AF129" s="7"/>
      <c r="AG129" s="7"/>
      <c r="AH129" s="7"/>
      <c r="AI129" s="7"/>
    </row>
    <row r="130" spans="6:35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7"/>
      <c r="AC130" s="7"/>
      <c r="AD130" s="7"/>
      <c r="AE130" s="7"/>
      <c r="AF130" s="7"/>
      <c r="AG130" s="7"/>
      <c r="AH130" s="7"/>
      <c r="AI130" s="7"/>
    </row>
    <row r="131" spans="6:35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7"/>
      <c r="AC131" s="7"/>
      <c r="AD131" s="7"/>
      <c r="AE131" s="7"/>
      <c r="AF131" s="7"/>
      <c r="AG131" s="7"/>
      <c r="AH131" s="7"/>
      <c r="AI131" s="7"/>
    </row>
    <row r="132" spans="6:35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7"/>
      <c r="AC132" s="7"/>
      <c r="AD132" s="7"/>
      <c r="AE132" s="7"/>
      <c r="AF132" s="7"/>
      <c r="AG132" s="7"/>
      <c r="AH132" s="7"/>
      <c r="AI132" s="7"/>
    </row>
    <row r="133" spans="6:35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7"/>
      <c r="AC133" s="7"/>
      <c r="AD133" s="7"/>
      <c r="AE133" s="7"/>
      <c r="AF133" s="7"/>
      <c r="AG133" s="7"/>
      <c r="AH133" s="7"/>
      <c r="AI133" s="7"/>
    </row>
    <row r="134" spans="6:35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7"/>
      <c r="AC134" s="7"/>
      <c r="AD134" s="7"/>
      <c r="AE134" s="7"/>
      <c r="AF134" s="7"/>
      <c r="AG134" s="7"/>
      <c r="AH134" s="7"/>
      <c r="AI134" s="7"/>
    </row>
    <row r="135" spans="6:35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7"/>
      <c r="AC135" s="7"/>
      <c r="AD135" s="7"/>
      <c r="AE135" s="7"/>
      <c r="AF135" s="7"/>
      <c r="AG135" s="7"/>
      <c r="AH135" s="7"/>
      <c r="AI135" s="7"/>
    </row>
    <row r="136" spans="6:35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7"/>
      <c r="AC136" s="7"/>
      <c r="AD136" s="7"/>
      <c r="AE136" s="7"/>
      <c r="AF136" s="7"/>
      <c r="AG136" s="7"/>
      <c r="AH136" s="7"/>
      <c r="AI136" s="7"/>
    </row>
    <row r="137" spans="6:35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7"/>
      <c r="AC137" s="7"/>
      <c r="AD137" s="7"/>
      <c r="AE137" s="7"/>
      <c r="AF137" s="7"/>
      <c r="AG137" s="7"/>
      <c r="AH137" s="7"/>
      <c r="AI137" s="7"/>
    </row>
    <row r="138" spans="6:35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7"/>
      <c r="AC138" s="7"/>
      <c r="AD138" s="7"/>
      <c r="AE138" s="7"/>
      <c r="AF138" s="7"/>
      <c r="AG138" s="7"/>
      <c r="AH138" s="7"/>
      <c r="AI138" s="7"/>
    </row>
    <row r="139" spans="6:35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7"/>
      <c r="AC139" s="7"/>
      <c r="AD139" s="7"/>
      <c r="AE139" s="7"/>
      <c r="AF139" s="7"/>
      <c r="AG139" s="7"/>
      <c r="AH139" s="7"/>
      <c r="AI139" s="7"/>
    </row>
    <row r="140" spans="6:35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7"/>
      <c r="AC140" s="7"/>
      <c r="AD140" s="7"/>
      <c r="AE140" s="7"/>
      <c r="AF140" s="7"/>
      <c r="AG140" s="7"/>
      <c r="AH140" s="7"/>
      <c r="AI140" s="7"/>
    </row>
    <row r="141" spans="6:35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7"/>
      <c r="AC141" s="7"/>
      <c r="AD141" s="7"/>
      <c r="AE141" s="7"/>
      <c r="AF141" s="7"/>
      <c r="AG141" s="7"/>
      <c r="AH141" s="7"/>
      <c r="AI141" s="7"/>
    </row>
    <row r="142" spans="6:35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7"/>
      <c r="AC142" s="7"/>
      <c r="AD142" s="7"/>
      <c r="AE142" s="7"/>
      <c r="AF142" s="7"/>
      <c r="AG142" s="7"/>
      <c r="AH142" s="7"/>
      <c r="AI142" s="7"/>
    </row>
    <row r="143" spans="6:35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7"/>
      <c r="AC143" s="7"/>
      <c r="AD143" s="7"/>
      <c r="AE143" s="7"/>
      <c r="AF143" s="7"/>
      <c r="AG143" s="7"/>
      <c r="AH143" s="7"/>
      <c r="AI143" s="7"/>
    </row>
    <row r="144" spans="6:35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"/>
      <c r="AC144" s="7"/>
      <c r="AD144" s="7"/>
      <c r="AE144" s="7"/>
      <c r="AF144" s="7"/>
      <c r="AG144" s="7"/>
      <c r="AH144" s="7"/>
      <c r="AI144" s="7"/>
    </row>
    <row r="145" spans="6:35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7"/>
      <c r="AC145" s="7"/>
      <c r="AD145" s="7"/>
      <c r="AE145" s="7"/>
      <c r="AF145" s="7"/>
      <c r="AG145" s="7"/>
      <c r="AH145" s="7"/>
      <c r="AI145" s="7"/>
    </row>
    <row r="146" spans="6:35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7"/>
      <c r="AC146" s="7"/>
      <c r="AD146" s="7"/>
      <c r="AE146" s="7"/>
      <c r="AF146" s="7"/>
      <c r="AG146" s="7"/>
      <c r="AH146" s="7"/>
      <c r="AI146" s="7"/>
    </row>
    <row r="147" spans="6:35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7"/>
      <c r="AC147" s="7"/>
      <c r="AD147" s="7"/>
      <c r="AE147" s="7"/>
      <c r="AF147" s="7"/>
      <c r="AG147" s="7"/>
      <c r="AH147" s="7"/>
      <c r="AI147" s="7"/>
    </row>
    <row r="148" spans="6:35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7"/>
      <c r="AC148" s="7"/>
      <c r="AD148" s="7"/>
      <c r="AE148" s="7"/>
      <c r="AF148" s="7"/>
      <c r="AG148" s="7"/>
      <c r="AH148" s="7"/>
      <c r="AI148" s="7"/>
    </row>
    <row r="149" spans="6:35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7"/>
      <c r="AC149" s="7"/>
      <c r="AD149" s="7"/>
      <c r="AE149" s="7"/>
      <c r="AF149" s="7"/>
      <c r="AG149" s="7"/>
      <c r="AH149" s="7"/>
      <c r="AI149" s="7"/>
    </row>
    <row r="150" spans="6:35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7"/>
      <c r="AC150" s="7"/>
      <c r="AD150" s="7"/>
      <c r="AE150" s="7"/>
      <c r="AF150" s="7"/>
      <c r="AG150" s="7"/>
      <c r="AH150" s="7"/>
      <c r="AI150" s="7"/>
    </row>
    <row r="151" spans="6:35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7"/>
      <c r="AC151" s="7"/>
      <c r="AD151" s="7"/>
      <c r="AE151" s="7"/>
      <c r="AF151" s="7"/>
      <c r="AG151" s="7"/>
      <c r="AH151" s="7"/>
      <c r="AI151" s="7"/>
    </row>
    <row r="152" spans="6:35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7"/>
      <c r="AC152" s="7"/>
      <c r="AD152" s="7"/>
      <c r="AE152" s="7"/>
      <c r="AF152" s="7"/>
      <c r="AG152" s="7"/>
      <c r="AH152" s="7"/>
      <c r="AI152" s="7"/>
    </row>
    <row r="153" spans="6:35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35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35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35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35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35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35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35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xVagf0b9wzAd6R2mVT+g/WrgaouRo6HwzSv0lYOqx+6CWEVHV+wxy8pQ3mbBC+Br/X+2wljFtLtlZiUfJhf1qA==" saltValue="fXTPJ+R2nnYQc35qoGltB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[1]Справочник!#REF!</xm:f>
          </x14:formula1>
          <xm:sqref>N8:N127</xm:sqref>
        </x14:dataValidation>
        <x14:dataValidation type="list" allowBlank="1" showInputMessage="1" showErrorMessage="1">
          <x14:formula1>
            <xm:f>[1]Справочник!#REF!</xm:f>
          </x14:formula1>
          <xm:sqref>M8:M127</xm:sqref>
        </x14:dataValidation>
        <x14:dataValidation type="list" allowBlank="1" showInputMessage="1" showErrorMessage="1">
          <x14:formula1>
            <xm:f>[1]Справочник!#REF!</xm:f>
          </x14:formula1>
          <xm:sqref>L8:L127</xm:sqref>
        </x14:dataValidation>
        <x14:dataValidation type="list" allowBlank="1" showInputMessage="1" showErrorMessage="1">
          <x14:formula1>
            <xm:f>[1]Справочник!#REF!</xm:f>
          </x14:formula1>
          <xm:sqref>J8:J127</xm:sqref>
        </x14:dataValidation>
        <x14:dataValidation type="list" allowBlank="1" showInputMessage="1" showErrorMessage="1">
          <x14:formula1>
            <xm:f>[1]Справочник!#REF!</xm:f>
          </x14:formula1>
          <xm:sqref>I8:I127</xm:sqref>
        </x14:dataValidation>
        <x14:dataValidation type="list" allowBlank="1" showInputMessage="1" showErrorMessage="1">
          <x14:formula1>
            <xm:f>[1]Справочник!#REF!</xm:f>
          </x14:formula1>
          <xm:sqref>H8:H127</xm:sqref>
        </x14:dataValidation>
        <x14:dataValidation type="list" allowBlank="1" showInputMessage="1" showErrorMessage="1">
          <x14:formula1>
            <xm:f>[1]Справочник!#REF!</xm:f>
          </x14:formula1>
          <xm:sqref>G8:G127</xm:sqref>
        </x14:dataValidation>
        <x14:dataValidation type="list" allowBlank="1" showInputMessage="1" showErrorMessage="1">
          <x14:formula1>
            <xm:f>[1]Справочник!#REF!</xm:f>
          </x14:formula1>
          <xm:sqref>F8:F127 O8:O127</xm:sqref>
        </x14:dataValidation>
        <x14:dataValidation type="list" allowBlank="1" showInputMessage="1" showErrorMessage="1">
          <x14:formula1>
            <xm:f>[1]Справочник!#REF!</xm:f>
          </x14:formula1>
          <xm:sqref>E8:E127</xm:sqref>
        </x14:dataValidation>
        <x14:dataValidation type="list" allowBlank="1" showInputMessage="1" showErrorMessage="1">
          <x14:formula1>
            <xm:f>[1]Справочник!#REF!</xm:f>
          </x14:formula1>
          <xm:sqref>D8:D127</xm:sqref>
        </x14:dataValidation>
        <x14:dataValidation type="list" allowBlank="1" showInputMessage="1" showErrorMessage="1">
          <x14:formula1>
            <xm:f>[1]Справочник!#REF!</xm:f>
          </x14:formula1>
          <xm:sqref>P440:AA450</xm:sqref>
        </x14:dataValidation>
        <x14:dataValidation type="list" allowBlank="1" showInputMessage="1" showErrorMessage="1">
          <x14:formula1>
            <xm:f>[1]Справочник!#REF!</xm:f>
          </x14:formula1>
          <xm:sqref>C4</xm:sqref>
        </x14:dataValidation>
        <x14:dataValidation type="list" allowBlank="1" showInputMessage="1" showErrorMessage="1">
          <x14:formula1>
            <xm:f>[1]Справочник!#REF!</xm:f>
          </x14:formula1>
          <xm:sqref>D399:G450</xm:sqref>
        </x14:dataValidation>
        <x14:dataValidation type="list" allowBlank="1" showInputMessage="1" showErrorMessage="1">
          <x14:formula1>
            <xm:f>[1]Справочник!#REF!</xm:f>
          </x14:formula1>
          <xm:sqref>O440:O450</xm:sqref>
        </x14:dataValidation>
        <x14:dataValidation type="list" allowBlank="1" showInputMessage="1" showErrorMessage="1">
          <x14:formula1>
            <xm:f>[1]Справочник!#REF!</xm:f>
          </x14:formula1>
          <xm:sqref>N440:N450 K8:K127</xm:sqref>
        </x14:dataValidation>
        <x14:dataValidation type="list" allowBlank="1" showInputMessage="1" showErrorMessage="1">
          <x14:formula1>
            <xm:f>[1]Справочник!#REF!</xm:f>
          </x14:formula1>
          <xm:sqref>H440:M450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0"/>
  <sheetViews>
    <sheetView topLeftCell="B2" zoomScale="85" zoomScaleNormal="85" workbookViewId="0">
      <selection activeCell="C23" sqref="C23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5" width="4.3984375" style="1" customWidth="1"/>
    <col min="6" max="17" width="4.3984375" customWidth="1"/>
    <col min="18" max="18" width="4.59765625" customWidth="1"/>
    <col min="19" max="35" width="4.3984375" customWidth="1"/>
    <col min="258" max="258" width="22.3984375" bestFit="1" customWidth="1"/>
    <col min="259" max="259" width="15" customWidth="1"/>
    <col min="260" max="273" width="4.3984375" customWidth="1"/>
    <col min="274" max="274" width="4.59765625" customWidth="1"/>
    <col min="275" max="291" width="4.3984375" customWidth="1"/>
    <col min="514" max="514" width="22.3984375" bestFit="1" customWidth="1"/>
    <col min="515" max="515" width="15" customWidth="1"/>
    <col min="516" max="529" width="4.3984375" customWidth="1"/>
    <col min="530" max="530" width="4.59765625" customWidth="1"/>
    <col min="531" max="547" width="4.3984375" customWidth="1"/>
    <col min="770" max="770" width="22.3984375" bestFit="1" customWidth="1"/>
    <col min="771" max="771" width="15" customWidth="1"/>
    <col min="772" max="785" width="4.3984375" customWidth="1"/>
    <col min="786" max="786" width="4.59765625" customWidth="1"/>
    <col min="787" max="803" width="4.3984375" customWidth="1"/>
    <col min="1026" max="1026" width="22.3984375" bestFit="1" customWidth="1"/>
    <col min="1027" max="1027" width="15" customWidth="1"/>
    <col min="1028" max="1041" width="4.3984375" customWidth="1"/>
    <col min="1042" max="1042" width="4.59765625" customWidth="1"/>
    <col min="1043" max="1059" width="4.3984375" customWidth="1"/>
    <col min="1282" max="1282" width="22.3984375" bestFit="1" customWidth="1"/>
    <col min="1283" max="1283" width="15" customWidth="1"/>
    <col min="1284" max="1297" width="4.3984375" customWidth="1"/>
    <col min="1298" max="1298" width="4.59765625" customWidth="1"/>
    <col min="1299" max="1315" width="4.3984375" customWidth="1"/>
    <col min="1538" max="1538" width="22.3984375" bestFit="1" customWidth="1"/>
    <col min="1539" max="1539" width="15" customWidth="1"/>
    <col min="1540" max="1553" width="4.3984375" customWidth="1"/>
    <col min="1554" max="1554" width="4.59765625" customWidth="1"/>
    <col min="1555" max="1571" width="4.3984375" customWidth="1"/>
    <col min="1794" max="1794" width="22.3984375" bestFit="1" customWidth="1"/>
    <col min="1795" max="1795" width="15" customWidth="1"/>
    <col min="1796" max="1809" width="4.3984375" customWidth="1"/>
    <col min="1810" max="1810" width="4.59765625" customWidth="1"/>
    <col min="1811" max="1827" width="4.3984375" customWidth="1"/>
    <col min="2050" max="2050" width="22.3984375" bestFit="1" customWidth="1"/>
    <col min="2051" max="2051" width="15" customWidth="1"/>
    <col min="2052" max="2065" width="4.3984375" customWidth="1"/>
    <col min="2066" max="2066" width="4.59765625" customWidth="1"/>
    <col min="2067" max="2083" width="4.3984375" customWidth="1"/>
    <col min="2306" max="2306" width="22.3984375" bestFit="1" customWidth="1"/>
    <col min="2307" max="2307" width="15" customWidth="1"/>
    <col min="2308" max="2321" width="4.3984375" customWidth="1"/>
    <col min="2322" max="2322" width="4.59765625" customWidth="1"/>
    <col min="2323" max="2339" width="4.3984375" customWidth="1"/>
    <col min="2562" max="2562" width="22.3984375" bestFit="1" customWidth="1"/>
    <col min="2563" max="2563" width="15" customWidth="1"/>
    <col min="2564" max="2577" width="4.3984375" customWidth="1"/>
    <col min="2578" max="2578" width="4.59765625" customWidth="1"/>
    <col min="2579" max="2595" width="4.3984375" customWidth="1"/>
    <col min="2818" max="2818" width="22.3984375" bestFit="1" customWidth="1"/>
    <col min="2819" max="2819" width="15" customWidth="1"/>
    <col min="2820" max="2833" width="4.3984375" customWidth="1"/>
    <col min="2834" max="2834" width="4.59765625" customWidth="1"/>
    <col min="2835" max="2851" width="4.3984375" customWidth="1"/>
    <col min="3074" max="3074" width="22.3984375" bestFit="1" customWidth="1"/>
    <col min="3075" max="3075" width="15" customWidth="1"/>
    <col min="3076" max="3089" width="4.3984375" customWidth="1"/>
    <col min="3090" max="3090" width="4.59765625" customWidth="1"/>
    <col min="3091" max="3107" width="4.3984375" customWidth="1"/>
    <col min="3330" max="3330" width="22.3984375" bestFit="1" customWidth="1"/>
    <col min="3331" max="3331" width="15" customWidth="1"/>
    <col min="3332" max="3345" width="4.3984375" customWidth="1"/>
    <col min="3346" max="3346" width="4.59765625" customWidth="1"/>
    <col min="3347" max="3363" width="4.3984375" customWidth="1"/>
    <col min="3586" max="3586" width="22.3984375" bestFit="1" customWidth="1"/>
    <col min="3587" max="3587" width="15" customWidth="1"/>
    <col min="3588" max="3601" width="4.3984375" customWidth="1"/>
    <col min="3602" max="3602" width="4.59765625" customWidth="1"/>
    <col min="3603" max="3619" width="4.3984375" customWidth="1"/>
    <col min="3842" max="3842" width="22.3984375" bestFit="1" customWidth="1"/>
    <col min="3843" max="3843" width="15" customWidth="1"/>
    <col min="3844" max="3857" width="4.3984375" customWidth="1"/>
    <col min="3858" max="3858" width="4.59765625" customWidth="1"/>
    <col min="3859" max="3875" width="4.3984375" customWidth="1"/>
    <col min="4098" max="4098" width="22.3984375" bestFit="1" customWidth="1"/>
    <col min="4099" max="4099" width="15" customWidth="1"/>
    <col min="4100" max="4113" width="4.3984375" customWidth="1"/>
    <col min="4114" max="4114" width="4.59765625" customWidth="1"/>
    <col min="4115" max="4131" width="4.3984375" customWidth="1"/>
    <col min="4354" max="4354" width="22.3984375" bestFit="1" customWidth="1"/>
    <col min="4355" max="4355" width="15" customWidth="1"/>
    <col min="4356" max="4369" width="4.3984375" customWidth="1"/>
    <col min="4370" max="4370" width="4.59765625" customWidth="1"/>
    <col min="4371" max="4387" width="4.3984375" customWidth="1"/>
    <col min="4610" max="4610" width="22.3984375" bestFit="1" customWidth="1"/>
    <col min="4611" max="4611" width="15" customWidth="1"/>
    <col min="4612" max="4625" width="4.3984375" customWidth="1"/>
    <col min="4626" max="4626" width="4.59765625" customWidth="1"/>
    <col min="4627" max="4643" width="4.3984375" customWidth="1"/>
    <col min="4866" max="4866" width="22.3984375" bestFit="1" customWidth="1"/>
    <col min="4867" max="4867" width="15" customWidth="1"/>
    <col min="4868" max="4881" width="4.3984375" customWidth="1"/>
    <col min="4882" max="4882" width="4.59765625" customWidth="1"/>
    <col min="4883" max="4899" width="4.3984375" customWidth="1"/>
    <col min="5122" max="5122" width="22.3984375" bestFit="1" customWidth="1"/>
    <col min="5123" max="5123" width="15" customWidth="1"/>
    <col min="5124" max="5137" width="4.3984375" customWidth="1"/>
    <col min="5138" max="5138" width="4.59765625" customWidth="1"/>
    <col min="5139" max="5155" width="4.3984375" customWidth="1"/>
    <col min="5378" max="5378" width="22.3984375" bestFit="1" customWidth="1"/>
    <col min="5379" max="5379" width="15" customWidth="1"/>
    <col min="5380" max="5393" width="4.3984375" customWidth="1"/>
    <col min="5394" max="5394" width="4.59765625" customWidth="1"/>
    <col min="5395" max="5411" width="4.3984375" customWidth="1"/>
    <col min="5634" max="5634" width="22.3984375" bestFit="1" customWidth="1"/>
    <col min="5635" max="5635" width="15" customWidth="1"/>
    <col min="5636" max="5649" width="4.3984375" customWidth="1"/>
    <col min="5650" max="5650" width="4.59765625" customWidth="1"/>
    <col min="5651" max="5667" width="4.3984375" customWidth="1"/>
    <col min="5890" max="5890" width="22.3984375" bestFit="1" customWidth="1"/>
    <col min="5891" max="5891" width="15" customWidth="1"/>
    <col min="5892" max="5905" width="4.3984375" customWidth="1"/>
    <col min="5906" max="5906" width="4.59765625" customWidth="1"/>
    <col min="5907" max="5923" width="4.3984375" customWidth="1"/>
    <col min="6146" max="6146" width="22.3984375" bestFit="1" customWidth="1"/>
    <col min="6147" max="6147" width="15" customWidth="1"/>
    <col min="6148" max="6161" width="4.3984375" customWidth="1"/>
    <col min="6162" max="6162" width="4.59765625" customWidth="1"/>
    <col min="6163" max="6179" width="4.3984375" customWidth="1"/>
    <col min="6402" max="6402" width="22.3984375" bestFit="1" customWidth="1"/>
    <col min="6403" max="6403" width="15" customWidth="1"/>
    <col min="6404" max="6417" width="4.3984375" customWidth="1"/>
    <col min="6418" max="6418" width="4.59765625" customWidth="1"/>
    <col min="6419" max="6435" width="4.3984375" customWidth="1"/>
    <col min="6658" max="6658" width="22.3984375" bestFit="1" customWidth="1"/>
    <col min="6659" max="6659" width="15" customWidth="1"/>
    <col min="6660" max="6673" width="4.3984375" customWidth="1"/>
    <col min="6674" max="6674" width="4.59765625" customWidth="1"/>
    <col min="6675" max="6691" width="4.3984375" customWidth="1"/>
    <col min="6914" max="6914" width="22.3984375" bestFit="1" customWidth="1"/>
    <col min="6915" max="6915" width="15" customWidth="1"/>
    <col min="6916" max="6929" width="4.3984375" customWidth="1"/>
    <col min="6930" max="6930" width="4.59765625" customWidth="1"/>
    <col min="6931" max="6947" width="4.3984375" customWidth="1"/>
    <col min="7170" max="7170" width="22.3984375" bestFit="1" customWidth="1"/>
    <col min="7171" max="7171" width="15" customWidth="1"/>
    <col min="7172" max="7185" width="4.3984375" customWidth="1"/>
    <col min="7186" max="7186" width="4.59765625" customWidth="1"/>
    <col min="7187" max="7203" width="4.3984375" customWidth="1"/>
    <col min="7426" max="7426" width="22.3984375" bestFit="1" customWidth="1"/>
    <col min="7427" max="7427" width="15" customWidth="1"/>
    <col min="7428" max="7441" width="4.3984375" customWidth="1"/>
    <col min="7442" max="7442" width="4.59765625" customWidth="1"/>
    <col min="7443" max="7459" width="4.3984375" customWidth="1"/>
    <col min="7682" max="7682" width="22.3984375" bestFit="1" customWidth="1"/>
    <col min="7683" max="7683" width="15" customWidth="1"/>
    <col min="7684" max="7697" width="4.3984375" customWidth="1"/>
    <col min="7698" max="7698" width="4.59765625" customWidth="1"/>
    <col min="7699" max="7715" width="4.3984375" customWidth="1"/>
    <col min="7938" max="7938" width="22.3984375" bestFit="1" customWidth="1"/>
    <col min="7939" max="7939" width="15" customWidth="1"/>
    <col min="7940" max="7953" width="4.3984375" customWidth="1"/>
    <col min="7954" max="7954" width="4.59765625" customWidth="1"/>
    <col min="7955" max="7971" width="4.3984375" customWidth="1"/>
    <col min="8194" max="8194" width="22.3984375" bestFit="1" customWidth="1"/>
    <col min="8195" max="8195" width="15" customWidth="1"/>
    <col min="8196" max="8209" width="4.3984375" customWidth="1"/>
    <col min="8210" max="8210" width="4.59765625" customWidth="1"/>
    <col min="8211" max="8227" width="4.3984375" customWidth="1"/>
    <col min="8450" max="8450" width="22.3984375" bestFit="1" customWidth="1"/>
    <col min="8451" max="8451" width="15" customWidth="1"/>
    <col min="8452" max="8465" width="4.3984375" customWidth="1"/>
    <col min="8466" max="8466" width="4.59765625" customWidth="1"/>
    <col min="8467" max="8483" width="4.3984375" customWidth="1"/>
    <col min="8706" max="8706" width="22.3984375" bestFit="1" customWidth="1"/>
    <col min="8707" max="8707" width="15" customWidth="1"/>
    <col min="8708" max="8721" width="4.3984375" customWidth="1"/>
    <col min="8722" max="8722" width="4.59765625" customWidth="1"/>
    <col min="8723" max="8739" width="4.3984375" customWidth="1"/>
    <col min="8962" max="8962" width="22.3984375" bestFit="1" customWidth="1"/>
    <col min="8963" max="8963" width="15" customWidth="1"/>
    <col min="8964" max="8977" width="4.3984375" customWidth="1"/>
    <col min="8978" max="8978" width="4.59765625" customWidth="1"/>
    <col min="8979" max="8995" width="4.3984375" customWidth="1"/>
    <col min="9218" max="9218" width="22.3984375" bestFit="1" customWidth="1"/>
    <col min="9219" max="9219" width="15" customWidth="1"/>
    <col min="9220" max="9233" width="4.3984375" customWidth="1"/>
    <col min="9234" max="9234" width="4.59765625" customWidth="1"/>
    <col min="9235" max="9251" width="4.3984375" customWidth="1"/>
    <col min="9474" max="9474" width="22.3984375" bestFit="1" customWidth="1"/>
    <col min="9475" max="9475" width="15" customWidth="1"/>
    <col min="9476" max="9489" width="4.3984375" customWidth="1"/>
    <col min="9490" max="9490" width="4.59765625" customWidth="1"/>
    <col min="9491" max="9507" width="4.3984375" customWidth="1"/>
    <col min="9730" max="9730" width="22.3984375" bestFit="1" customWidth="1"/>
    <col min="9731" max="9731" width="15" customWidth="1"/>
    <col min="9732" max="9745" width="4.3984375" customWidth="1"/>
    <col min="9746" max="9746" width="4.59765625" customWidth="1"/>
    <col min="9747" max="9763" width="4.3984375" customWidth="1"/>
    <col min="9986" max="9986" width="22.3984375" bestFit="1" customWidth="1"/>
    <col min="9987" max="9987" width="15" customWidth="1"/>
    <col min="9988" max="10001" width="4.3984375" customWidth="1"/>
    <col min="10002" max="10002" width="4.59765625" customWidth="1"/>
    <col min="10003" max="10019" width="4.3984375" customWidth="1"/>
    <col min="10242" max="10242" width="22.3984375" bestFit="1" customWidth="1"/>
    <col min="10243" max="10243" width="15" customWidth="1"/>
    <col min="10244" max="10257" width="4.3984375" customWidth="1"/>
    <col min="10258" max="10258" width="4.59765625" customWidth="1"/>
    <col min="10259" max="10275" width="4.3984375" customWidth="1"/>
    <col min="10498" max="10498" width="22.3984375" bestFit="1" customWidth="1"/>
    <col min="10499" max="10499" width="15" customWidth="1"/>
    <col min="10500" max="10513" width="4.3984375" customWidth="1"/>
    <col min="10514" max="10514" width="4.59765625" customWidth="1"/>
    <col min="10515" max="10531" width="4.3984375" customWidth="1"/>
    <col min="10754" max="10754" width="22.3984375" bestFit="1" customWidth="1"/>
    <col min="10755" max="10755" width="15" customWidth="1"/>
    <col min="10756" max="10769" width="4.3984375" customWidth="1"/>
    <col min="10770" max="10770" width="4.59765625" customWidth="1"/>
    <col min="10771" max="10787" width="4.3984375" customWidth="1"/>
    <col min="11010" max="11010" width="22.3984375" bestFit="1" customWidth="1"/>
    <col min="11011" max="11011" width="15" customWidth="1"/>
    <col min="11012" max="11025" width="4.3984375" customWidth="1"/>
    <col min="11026" max="11026" width="4.59765625" customWidth="1"/>
    <col min="11027" max="11043" width="4.3984375" customWidth="1"/>
    <col min="11266" max="11266" width="22.3984375" bestFit="1" customWidth="1"/>
    <col min="11267" max="11267" width="15" customWidth="1"/>
    <col min="11268" max="11281" width="4.3984375" customWidth="1"/>
    <col min="11282" max="11282" width="4.59765625" customWidth="1"/>
    <col min="11283" max="11299" width="4.3984375" customWidth="1"/>
    <col min="11522" max="11522" width="22.3984375" bestFit="1" customWidth="1"/>
    <col min="11523" max="11523" width="15" customWidth="1"/>
    <col min="11524" max="11537" width="4.3984375" customWidth="1"/>
    <col min="11538" max="11538" width="4.59765625" customWidth="1"/>
    <col min="11539" max="11555" width="4.3984375" customWidth="1"/>
    <col min="11778" max="11778" width="22.3984375" bestFit="1" customWidth="1"/>
    <col min="11779" max="11779" width="15" customWidth="1"/>
    <col min="11780" max="11793" width="4.3984375" customWidth="1"/>
    <col min="11794" max="11794" width="4.59765625" customWidth="1"/>
    <col min="11795" max="11811" width="4.3984375" customWidth="1"/>
    <col min="12034" max="12034" width="22.3984375" bestFit="1" customWidth="1"/>
    <col min="12035" max="12035" width="15" customWidth="1"/>
    <col min="12036" max="12049" width="4.3984375" customWidth="1"/>
    <col min="12050" max="12050" width="4.59765625" customWidth="1"/>
    <col min="12051" max="12067" width="4.3984375" customWidth="1"/>
    <col min="12290" max="12290" width="22.3984375" bestFit="1" customWidth="1"/>
    <col min="12291" max="12291" width="15" customWidth="1"/>
    <col min="12292" max="12305" width="4.3984375" customWidth="1"/>
    <col min="12306" max="12306" width="4.59765625" customWidth="1"/>
    <col min="12307" max="12323" width="4.3984375" customWidth="1"/>
    <col min="12546" max="12546" width="22.3984375" bestFit="1" customWidth="1"/>
    <col min="12547" max="12547" width="15" customWidth="1"/>
    <col min="12548" max="12561" width="4.3984375" customWidth="1"/>
    <col min="12562" max="12562" width="4.59765625" customWidth="1"/>
    <col min="12563" max="12579" width="4.3984375" customWidth="1"/>
    <col min="12802" max="12802" width="22.3984375" bestFit="1" customWidth="1"/>
    <col min="12803" max="12803" width="15" customWidth="1"/>
    <col min="12804" max="12817" width="4.3984375" customWidth="1"/>
    <col min="12818" max="12818" width="4.59765625" customWidth="1"/>
    <col min="12819" max="12835" width="4.3984375" customWidth="1"/>
    <col min="13058" max="13058" width="22.3984375" bestFit="1" customWidth="1"/>
    <col min="13059" max="13059" width="15" customWidth="1"/>
    <col min="13060" max="13073" width="4.3984375" customWidth="1"/>
    <col min="13074" max="13074" width="4.59765625" customWidth="1"/>
    <col min="13075" max="13091" width="4.3984375" customWidth="1"/>
    <col min="13314" max="13314" width="22.3984375" bestFit="1" customWidth="1"/>
    <col min="13315" max="13315" width="15" customWidth="1"/>
    <col min="13316" max="13329" width="4.3984375" customWidth="1"/>
    <col min="13330" max="13330" width="4.59765625" customWidth="1"/>
    <col min="13331" max="13347" width="4.3984375" customWidth="1"/>
    <col min="13570" max="13570" width="22.3984375" bestFit="1" customWidth="1"/>
    <col min="13571" max="13571" width="15" customWidth="1"/>
    <col min="13572" max="13585" width="4.3984375" customWidth="1"/>
    <col min="13586" max="13586" width="4.59765625" customWidth="1"/>
    <col min="13587" max="13603" width="4.3984375" customWidth="1"/>
    <col min="13826" max="13826" width="22.3984375" bestFit="1" customWidth="1"/>
    <col min="13827" max="13827" width="15" customWidth="1"/>
    <col min="13828" max="13841" width="4.3984375" customWidth="1"/>
    <col min="13842" max="13842" width="4.59765625" customWidth="1"/>
    <col min="13843" max="13859" width="4.3984375" customWidth="1"/>
    <col min="14082" max="14082" width="22.3984375" bestFit="1" customWidth="1"/>
    <col min="14083" max="14083" width="15" customWidth="1"/>
    <col min="14084" max="14097" width="4.3984375" customWidth="1"/>
    <col min="14098" max="14098" width="4.59765625" customWidth="1"/>
    <col min="14099" max="14115" width="4.3984375" customWidth="1"/>
    <col min="14338" max="14338" width="22.3984375" bestFit="1" customWidth="1"/>
    <col min="14339" max="14339" width="15" customWidth="1"/>
    <col min="14340" max="14353" width="4.3984375" customWidth="1"/>
    <col min="14354" max="14354" width="4.59765625" customWidth="1"/>
    <col min="14355" max="14371" width="4.3984375" customWidth="1"/>
    <col min="14594" max="14594" width="22.3984375" bestFit="1" customWidth="1"/>
    <col min="14595" max="14595" width="15" customWidth="1"/>
    <col min="14596" max="14609" width="4.3984375" customWidth="1"/>
    <col min="14610" max="14610" width="4.59765625" customWidth="1"/>
    <col min="14611" max="14627" width="4.3984375" customWidth="1"/>
    <col min="14850" max="14850" width="22.3984375" bestFit="1" customWidth="1"/>
    <col min="14851" max="14851" width="15" customWidth="1"/>
    <col min="14852" max="14865" width="4.3984375" customWidth="1"/>
    <col min="14866" max="14866" width="4.59765625" customWidth="1"/>
    <col min="14867" max="14883" width="4.3984375" customWidth="1"/>
    <col min="15106" max="15106" width="22.3984375" bestFit="1" customWidth="1"/>
    <col min="15107" max="15107" width="15" customWidth="1"/>
    <col min="15108" max="15121" width="4.3984375" customWidth="1"/>
    <col min="15122" max="15122" width="4.59765625" customWidth="1"/>
    <col min="15123" max="15139" width="4.3984375" customWidth="1"/>
    <col min="15362" max="15362" width="22.3984375" bestFit="1" customWidth="1"/>
    <col min="15363" max="15363" width="15" customWidth="1"/>
    <col min="15364" max="15377" width="4.3984375" customWidth="1"/>
    <col min="15378" max="15378" width="4.59765625" customWidth="1"/>
    <col min="15379" max="15395" width="4.3984375" customWidth="1"/>
    <col min="15618" max="15618" width="22.3984375" bestFit="1" customWidth="1"/>
    <col min="15619" max="15619" width="15" customWidth="1"/>
    <col min="15620" max="15633" width="4.3984375" customWidth="1"/>
    <col min="15634" max="15634" width="4.59765625" customWidth="1"/>
    <col min="15635" max="15651" width="4.3984375" customWidth="1"/>
    <col min="15874" max="15874" width="22.3984375" bestFit="1" customWidth="1"/>
    <col min="15875" max="15875" width="15" customWidth="1"/>
    <col min="15876" max="15889" width="4.3984375" customWidth="1"/>
    <col min="15890" max="15890" width="4.59765625" customWidth="1"/>
    <col min="15891" max="15907" width="4.3984375" customWidth="1"/>
    <col min="16130" max="16130" width="22.3984375" bestFit="1" customWidth="1"/>
    <col min="16131" max="16131" width="15" customWidth="1"/>
    <col min="16132" max="16145" width="4.3984375" customWidth="1"/>
    <col min="16146" max="16146" width="4.59765625" customWidth="1"/>
    <col min="16147" max="16163" width="4.3984375" customWidth="1"/>
  </cols>
  <sheetData>
    <row r="1" spans="1:36" x14ac:dyDescent="0.3">
      <c r="A1" s="7"/>
      <c r="B1" s="10" t="s">
        <v>11</v>
      </c>
      <c r="C1" s="7" t="s">
        <v>12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6" ht="19.2" x14ac:dyDescent="0.45">
      <c r="A2" s="7"/>
      <c r="B2" s="10" t="s">
        <v>2</v>
      </c>
      <c r="C2" s="18" t="s">
        <v>13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6" x14ac:dyDescent="0.3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6" x14ac:dyDescent="0.3">
      <c r="A4" s="7"/>
      <c r="B4" s="10" t="s">
        <v>4</v>
      </c>
      <c r="C4" s="27">
        <v>9</v>
      </c>
      <c r="D4" s="9"/>
      <c r="E4" s="9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6" x14ac:dyDescent="0.3">
      <c r="A5" s="7"/>
      <c r="B5" s="22" t="s">
        <v>10</v>
      </c>
      <c r="C5" s="42">
        <f>VLOOKUP(C4,[2]Справочник!Z6:AA10,2,FALSE)</f>
        <v>901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  <c r="AJ5" s="7"/>
    </row>
    <row r="6" spans="1:36" ht="30.9" customHeight="1" x14ac:dyDescent="0.3">
      <c r="A6" s="7"/>
      <c r="B6" s="7"/>
      <c r="C6" s="13" t="s">
        <v>9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8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  <c r="AJ6" s="7"/>
    </row>
    <row r="7" spans="1:36" s="20" customFormat="1" ht="30.9" customHeight="1" x14ac:dyDescent="0.3">
      <c r="A7" s="3" t="s">
        <v>3</v>
      </c>
      <c r="B7" s="3" t="s">
        <v>0</v>
      </c>
      <c r="C7" s="19" t="s">
        <v>8</v>
      </c>
      <c r="D7" s="25">
        <v>14</v>
      </c>
      <c r="E7" s="25">
        <v>10</v>
      </c>
      <c r="F7" s="25">
        <v>6</v>
      </c>
      <c r="G7" s="25">
        <v>5</v>
      </c>
      <c r="H7" s="25">
        <v>8</v>
      </c>
      <c r="I7" s="25">
        <v>12</v>
      </c>
      <c r="J7" s="25">
        <v>23</v>
      </c>
      <c r="K7" s="25">
        <v>8</v>
      </c>
      <c r="L7" s="25">
        <v>4</v>
      </c>
      <c r="M7" s="25">
        <v>8</v>
      </c>
      <c r="N7" s="25">
        <v>14</v>
      </c>
      <c r="O7" s="25">
        <v>8</v>
      </c>
      <c r="P7" s="39"/>
      <c r="Q7" s="25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31"/>
      <c r="AJ7" s="43"/>
    </row>
    <row r="8" spans="1:36" x14ac:dyDescent="0.3">
      <c r="A8" s="3">
        <v>1</v>
      </c>
      <c r="B8" s="41">
        <v>9000560300016</v>
      </c>
      <c r="C8" s="8">
        <f>SUM(D8:O8)</f>
        <v>70.5</v>
      </c>
      <c r="D8" s="26">
        <v>10</v>
      </c>
      <c r="E8" s="26">
        <v>8</v>
      </c>
      <c r="F8" s="26">
        <v>4</v>
      </c>
      <c r="G8" s="26">
        <v>3</v>
      </c>
      <c r="H8" s="26">
        <v>5</v>
      </c>
      <c r="I8" s="26">
        <v>4</v>
      </c>
      <c r="J8" s="26">
        <v>18.5</v>
      </c>
      <c r="K8" s="26">
        <v>6</v>
      </c>
      <c r="L8" s="26">
        <v>2</v>
      </c>
      <c r="M8" s="26">
        <v>1</v>
      </c>
      <c r="N8" s="26">
        <v>7</v>
      </c>
      <c r="O8" s="26">
        <v>2</v>
      </c>
      <c r="P8" s="4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  <c r="AJ8" s="7"/>
    </row>
    <row r="9" spans="1:36" x14ac:dyDescent="0.3">
      <c r="A9" s="3">
        <v>2</v>
      </c>
      <c r="B9" s="41">
        <v>9000560500010</v>
      </c>
      <c r="C9" s="8">
        <f t="shared" ref="C9:C37" si="0">SUM(D9:O9)</f>
        <v>85.5</v>
      </c>
      <c r="D9" s="26">
        <v>10</v>
      </c>
      <c r="E9" s="26">
        <v>10</v>
      </c>
      <c r="F9" s="26">
        <v>0</v>
      </c>
      <c r="G9" s="26">
        <v>2</v>
      </c>
      <c r="H9" s="26">
        <v>3</v>
      </c>
      <c r="I9" s="26">
        <v>8</v>
      </c>
      <c r="J9" s="26">
        <v>23</v>
      </c>
      <c r="K9" s="26">
        <v>8</v>
      </c>
      <c r="L9" s="26">
        <v>3</v>
      </c>
      <c r="M9" s="26">
        <v>4.5</v>
      </c>
      <c r="N9" s="26">
        <v>14</v>
      </c>
      <c r="O9" s="26">
        <v>0</v>
      </c>
      <c r="P9" s="4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  <c r="AJ9" s="7"/>
    </row>
    <row r="10" spans="1:36" x14ac:dyDescent="0.3">
      <c r="A10" s="3">
        <v>3</v>
      </c>
      <c r="B10" s="41">
        <v>9000614340012</v>
      </c>
      <c r="C10" s="8">
        <f t="shared" si="0"/>
        <v>78.5</v>
      </c>
      <c r="D10" s="26">
        <v>8</v>
      </c>
      <c r="E10" s="26">
        <v>9</v>
      </c>
      <c r="F10" s="26">
        <v>4</v>
      </c>
      <c r="G10" s="26">
        <v>5</v>
      </c>
      <c r="H10" s="26">
        <v>3</v>
      </c>
      <c r="I10" s="26">
        <v>6</v>
      </c>
      <c r="J10" s="26">
        <v>22</v>
      </c>
      <c r="K10" s="26">
        <v>7</v>
      </c>
      <c r="L10" s="26">
        <v>3</v>
      </c>
      <c r="M10" s="26">
        <v>3.5</v>
      </c>
      <c r="N10" s="26">
        <v>6</v>
      </c>
      <c r="O10" s="26">
        <v>2</v>
      </c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  <c r="AJ10" s="7"/>
    </row>
    <row r="11" spans="1:36" x14ac:dyDescent="0.3">
      <c r="A11" s="3">
        <v>4</v>
      </c>
      <c r="B11" s="41">
        <v>9000651870015</v>
      </c>
      <c r="C11" s="8">
        <f t="shared" si="0"/>
        <v>82.5</v>
      </c>
      <c r="D11" s="26">
        <v>12</v>
      </c>
      <c r="E11" s="26">
        <v>10</v>
      </c>
      <c r="F11" s="26" t="s">
        <v>15</v>
      </c>
      <c r="G11" s="26">
        <v>5</v>
      </c>
      <c r="H11" s="26">
        <v>5</v>
      </c>
      <c r="I11" s="26">
        <v>4</v>
      </c>
      <c r="J11" s="26">
        <v>21</v>
      </c>
      <c r="K11" s="26">
        <v>7</v>
      </c>
      <c r="L11" s="26">
        <v>4</v>
      </c>
      <c r="M11" s="26">
        <v>5.5</v>
      </c>
      <c r="N11" s="26">
        <v>9</v>
      </c>
      <c r="O11" s="26" t="s">
        <v>15</v>
      </c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4"/>
      <c r="AD11" s="34"/>
      <c r="AE11" s="34"/>
      <c r="AF11" s="34"/>
      <c r="AG11" s="34"/>
      <c r="AH11" s="34"/>
      <c r="AI11" s="35"/>
      <c r="AJ11" s="7"/>
    </row>
    <row r="12" spans="1:36" x14ac:dyDescent="0.3">
      <c r="A12" s="3">
        <v>5</v>
      </c>
      <c r="B12" s="41">
        <v>9000652480015</v>
      </c>
      <c r="C12" s="8">
        <f t="shared" si="0"/>
        <v>81.5</v>
      </c>
      <c r="D12" s="26">
        <v>10</v>
      </c>
      <c r="E12" s="26">
        <v>9</v>
      </c>
      <c r="F12" s="26">
        <v>1</v>
      </c>
      <c r="G12" s="26">
        <v>4</v>
      </c>
      <c r="H12" s="26">
        <v>4</v>
      </c>
      <c r="I12" s="26">
        <v>6</v>
      </c>
      <c r="J12" s="26">
        <v>21</v>
      </c>
      <c r="K12" s="26">
        <v>8</v>
      </c>
      <c r="L12" s="26">
        <v>4</v>
      </c>
      <c r="M12" s="26">
        <v>5.5</v>
      </c>
      <c r="N12" s="26">
        <v>9</v>
      </c>
      <c r="O12" s="26" t="s">
        <v>15</v>
      </c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4"/>
      <c r="AD12" s="34"/>
      <c r="AE12" s="34"/>
      <c r="AF12" s="34"/>
      <c r="AG12" s="34"/>
      <c r="AH12" s="34"/>
      <c r="AI12" s="35"/>
      <c r="AJ12" s="7"/>
    </row>
    <row r="13" spans="1:36" x14ac:dyDescent="0.3">
      <c r="A13" s="3">
        <v>6</v>
      </c>
      <c r="B13" s="41">
        <v>9000652150017</v>
      </c>
      <c r="C13" s="8">
        <f t="shared" si="0"/>
        <v>69</v>
      </c>
      <c r="D13" s="26">
        <v>8</v>
      </c>
      <c r="E13" s="26">
        <v>4</v>
      </c>
      <c r="F13" s="26">
        <v>2</v>
      </c>
      <c r="G13" s="26">
        <v>4</v>
      </c>
      <c r="H13" s="26">
        <v>3</v>
      </c>
      <c r="I13" s="26">
        <v>6</v>
      </c>
      <c r="J13" s="26">
        <v>18.5</v>
      </c>
      <c r="K13" s="26">
        <v>8</v>
      </c>
      <c r="L13" s="26">
        <v>3</v>
      </c>
      <c r="M13" s="26">
        <v>4.5</v>
      </c>
      <c r="N13" s="26">
        <v>8</v>
      </c>
      <c r="O13" s="26" t="s">
        <v>15</v>
      </c>
      <c r="P13" s="4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4"/>
      <c r="AD13" s="34"/>
      <c r="AE13" s="34"/>
      <c r="AF13" s="34"/>
      <c r="AG13" s="34"/>
      <c r="AH13" s="34"/>
      <c r="AI13" s="35"/>
      <c r="AJ13" s="7"/>
    </row>
    <row r="14" spans="1:36" x14ac:dyDescent="0.3">
      <c r="A14" s="3">
        <v>7</v>
      </c>
      <c r="B14" s="41">
        <v>9000657720017</v>
      </c>
      <c r="C14" s="8">
        <f t="shared" si="0"/>
        <v>56.5</v>
      </c>
      <c r="D14" s="26">
        <v>5</v>
      </c>
      <c r="E14" s="26">
        <v>3</v>
      </c>
      <c r="F14" s="26">
        <v>1</v>
      </c>
      <c r="G14" s="26">
        <v>5</v>
      </c>
      <c r="H14" s="26">
        <v>5</v>
      </c>
      <c r="I14" s="26">
        <v>1</v>
      </c>
      <c r="J14" s="26">
        <v>20</v>
      </c>
      <c r="K14" s="26">
        <v>5</v>
      </c>
      <c r="L14" s="26">
        <v>2</v>
      </c>
      <c r="M14" s="26">
        <v>5.5</v>
      </c>
      <c r="N14" s="26">
        <v>4</v>
      </c>
      <c r="O14" s="26" t="s">
        <v>15</v>
      </c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4"/>
      <c r="AD14" s="34"/>
      <c r="AE14" s="34"/>
      <c r="AF14" s="34"/>
      <c r="AG14" s="34"/>
      <c r="AH14" s="34"/>
      <c r="AI14" s="35"/>
      <c r="AJ14" s="7"/>
    </row>
    <row r="15" spans="1:36" x14ac:dyDescent="0.3">
      <c r="A15" s="3">
        <v>8</v>
      </c>
      <c r="B15" s="41">
        <v>9000761650019</v>
      </c>
      <c r="C15" s="8">
        <f t="shared" si="0"/>
        <v>66.5</v>
      </c>
      <c r="D15" s="26">
        <v>9</v>
      </c>
      <c r="E15" s="26">
        <v>9</v>
      </c>
      <c r="F15" s="26">
        <v>2</v>
      </c>
      <c r="G15" s="26">
        <v>5</v>
      </c>
      <c r="H15" s="26">
        <v>3</v>
      </c>
      <c r="I15" s="26">
        <v>9</v>
      </c>
      <c r="J15" s="26">
        <v>14</v>
      </c>
      <c r="K15" s="26">
        <v>6</v>
      </c>
      <c r="L15" s="26">
        <v>3</v>
      </c>
      <c r="M15" s="26">
        <v>6.5</v>
      </c>
      <c r="N15" s="26" t="s">
        <v>15</v>
      </c>
      <c r="O15" s="26" t="s">
        <v>15</v>
      </c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34"/>
      <c r="AD15" s="34"/>
      <c r="AE15" s="34"/>
      <c r="AF15" s="34"/>
      <c r="AG15" s="34"/>
      <c r="AH15" s="34"/>
      <c r="AI15" s="35"/>
      <c r="AJ15" s="7"/>
    </row>
    <row r="16" spans="1:36" x14ac:dyDescent="0.3">
      <c r="A16" s="3">
        <v>9</v>
      </c>
      <c r="B16" s="41">
        <v>9001458770010</v>
      </c>
      <c r="C16" s="8">
        <f t="shared" si="0"/>
        <v>53</v>
      </c>
      <c r="D16" s="26">
        <v>6</v>
      </c>
      <c r="E16" s="26">
        <v>9</v>
      </c>
      <c r="F16" s="26">
        <v>0</v>
      </c>
      <c r="G16" s="26">
        <v>3</v>
      </c>
      <c r="H16" s="26">
        <v>4</v>
      </c>
      <c r="I16" s="26">
        <v>3</v>
      </c>
      <c r="J16" s="26">
        <v>11.5</v>
      </c>
      <c r="K16" s="26">
        <v>7</v>
      </c>
      <c r="L16" s="26">
        <v>1</v>
      </c>
      <c r="M16" s="26">
        <v>1.5</v>
      </c>
      <c r="N16" s="26">
        <v>7</v>
      </c>
      <c r="O16" s="26" t="s">
        <v>15</v>
      </c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4"/>
      <c r="AD16" s="34"/>
      <c r="AE16" s="34"/>
      <c r="AF16" s="34"/>
      <c r="AG16" s="34"/>
      <c r="AH16" s="34"/>
      <c r="AI16" s="35"/>
      <c r="AJ16" s="7"/>
    </row>
    <row r="17" spans="1:36" x14ac:dyDescent="0.3">
      <c r="A17" s="3">
        <v>10</v>
      </c>
      <c r="B17" s="41">
        <v>9001458570016</v>
      </c>
      <c r="C17" s="8">
        <f t="shared" si="0"/>
        <v>53.5</v>
      </c>
      <c r="D17" s="26">
        <v>5</v>
      </c>
      <c r="E17" s="26">
        <v>9</v>
      </c>
      <c r="F17" s="26">
        <v>0</v>
      </c>
      <c r="G17" s="26">
        <v>3</v>
      </c>
      <c r="H17" s="26">
        <v>5</v>
      </c>
      <c r="I17" s="26">
        <v>3</v>
      </c>
      <c r="J17" s="26">
        <v>12</v>
      </c>
      <c r="K17" s="26">
        <v>7</v>
      </c>
      <c r="L17" s="26">
        <v>0</v>
      </c>
      <c r="M17" s="26">
        <v>1.5</v>
      </c>
      <c r="N17" s="26">
        <v>8</v>
      </c>
      <c r="O17" s="26">
        <v>0</v>
      </c>
      <c r="P17" s="4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5"/>
      <c r="AJ17" s="7"/>
    </row>
    <row r="18" spans="1:36" x14ac:dyDescent="0.3">
      <c r="A18" s="3">
        <v>11</v>
      </c>
      <c r="B18" s="41">
        <v>9001459840019</v>
      </c>
      <c r="C18" s="8">
        <f t="shared" si="0"/>
        <v>78.5</v>
      </c>
      <c r="D18" s="26">
        <v>7</v>
      </c>
      <c r="E18" s="26">
        <v>9</v>
      </c>
      <c r="F18" s="26">
        <v>0</v>
      </c>
      <c r="G18" s="26">
        <v>5</v>
      </c>
      <c r="H18" s="26">
        <v>5</v>
      </c>
      <c r="I18" s="26">
        <v>6</v>
      </c>
      <c r="J18" s="26">
        <v>20</v>
      </c>
      <c r="K18" s="26">
        <v>5</v>
      </c>
      <c r="L18" s="26">
        <v>3</v>
      </c>
      <c r="M18" s="26">
        <v>4.5</v>
      </c>
      <c r="N18" s="26">
        <v>12</v>
      </c>
      <c r="O18" s="26">
        <v>2</v>
      </c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35"/>
      <c r="AJ18" s="7"/>
    </row>
    <row r="19" spans="1:36" x14ac:dyDescent="0.3">
      <c r="A19" s="3">
        <v>12</v>
      </c>
      <c r="B19" s="41">
        <v>9001580960013</v>
      </c>
      <c r="C19" s="8">
        <f t="shared" si="0"/>
        <v>67</v>
      </c>
      <c r="D19" s="26">
        <v>6</v>
      </c>
      <c r="E19" s="26">
        <v>3</v>
      </c>
      <c r="F19" s="26" t="s">
        <v>15</v>
      </c>
      <c r="G19" s="26">
        <v>2</v>
      </c>
      <c r="H19" s="26">
        <v>5</v>
      </c>
      <c r="I19" s="26">
        <v>11</v>
      </c>
      <c r="J19" s="26">
        <v>21.5</v>
      </c>
      <c r="K19" s="26">
        <v>5</v>
      </c>
      <c r="L19" s="26">
        <v>2</v>
      </c>
      <c r="M19" s="26">
        <v>3.5</v>
      </c>
      <c r="N19" s="26">
        <v>8</v>
      </c>
      <c r="O19" s="26" t="s">
        <v>15</v>
      </c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5"/>
      <c r="AJ19" s="7"/>
    </row>
    <row r="20" spans="1:36" x14ac:dyDescent="0.3">
      <c r="A20" s="3">
        <v>13</v>
      </c>
      <c r="B20" s="41">
        <v>9001581090016</v>
      </c>
      <c r="C20" s="8">
        <f t="shared" si="0"/>
        <v>68</v>
      </c>
      <c r="D20" s="26">
        <v>7</v>
      </c>
      <c r="E20" s="26">
        <v>4</v>
      </c>
      <c r="F20" s="26" t="s">
        <v>15</v>
      </c>
      <c r="G20" s="26">
        <v>1</v>
      </c>
      <c r="H20" s="26">
        <v>4</v>
      </c>
      <c r="I20" s="26">
        <v>11</v>
      </c>
      <c r="J20" s="26">
        <v>21.5</v>
      </c>
      <c r="K20" s="26">
        <v>5</v>
      </c>
      <c r="L20" s="26">
        <v>2</v>
      </c>
      <c r="M20" s="26">
        <v>4.5</v>
      </c>
      <c r="N20" s="26">
        <v>8</v>
      </c>
      <c r="O20" s="26" t="s">
        <v>15</v>
      </c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4"/>
      <c r="AD20" s="34"/>
      <c r="AE20" s="34"/>
      <c r="AF20" s="34"/>
      <c r="AG20" s="34"/>
      <c r="AH20" s="34"/>
      <c r="AI20" s="35"/>
      <c r="AJ20" s="7"/>
    </row>
    <row r="21" spans="1:36" x14ac:dyDescent="0.3">
      <c r="A21" s="3">
        <v>14</v>
      </c>
      <c r="B21" s="41">
        <v>9002068220018</v>
      </c>
      <c r="C21" s="8">
        <f t="shared" si="0"/>
        <v>88.5</v>
      </c>
      <c r="D21" s="26">
        <v>12</v>
      </c>
      <c r="E21" s="26">
        <v>8</v>
      </c>
      <c r="F21" s="26">
        <v>6</v>
      </c>
      <c r="G21" s="26">
        <v>3</v>
      </c>
      <c r="H21" s="26">
        <v>4</v>
      </c>
      <c r="I21" s="26">
        <v>7</v>
      </c>
      <c r="J21" s="26">
        <v>16.5</v>
      </c>
      <c r="K21" s="26">
        <v>7</v>
      </c>
      <c r="L21" s="26">
        <v>3</v>
      </c>
      <c r="M21" s="26">
        <v>8</v>
      </c>
      <c r="N21" s="26">
        <v>14</v>
      </c>
      <c r="O21" s="26">
        <v>0</v>
      </c>
      <c r="P21" s="4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  <c r="AC21" s="34"/>
      <c r="AD21" s="34"/>
      <c r="AE21" s="34"/>
      <c r="AF21" s="34"/>
      <c r="AG21" s="34"/>
      <c r="AH21" s="34"/>
      <c r="AI21" s="35"/>
      <c r="AJ21" s="7"/>
    </row>
    <row r="22" spans="1:36" x14ac:dyDescent="0.3">
      <c r="A22" s="3">
        <v>15</v>
      </c>
      <c r="B22" s="41">
        <v>9002069540016</v>
      </c>
      <c r="C22" s="8">
        <f t="shared" si="0"/>
        <v>90.5</v>
      </c>
      <c r="D22" s="26">
        <v>12</v>
      </c>
      <c r="E22" s="26">
        <v>10</v>
      </c>
      <c r="F22" s="26">
        <v>5</v>
      </c>
      <c r="G22" s="26">
        <v>4</v>
      </c>
      <c r="H22" s="26">
        <v>2</v>
      </c>
      <c r="I22" s="26">
        <v>5</v>
      </c>
      <c r="J22" s="26">
        <v>19.5</v>
      </c>
      <c r="K22" s="26">
        <v>7</v>
      </c>
      <c r="L22" s="26">
        <v>4</v>
      </c>
      <c r="M22" s="26">
        <v>6</v>
      </c>
      <c r="N22" s="26">
        <v>14</v>
      </c>
      <c r="O22" s="26">
        <v>2</v>
      </c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5"/>
      <c r="AJ22" s="7"/>
    </row>
    <row r="23" spans="1:36" x14ac:dyDescent="0.3">
      <c r="A23" s="3">
        <v>16</v>
      </c>
      <c r="B23" s="41">
        <v>9000154150010</v>
      </c>
      <c r="C23" s="8">
        <f t="shared" si="0"/>
        <v>56.5</v>
      </c>
      <c r="D23" s="26">
        <v>6</v>
      </c>
      <c r="E23" s="26">
        <v>3</v>
      </c>
      <c r="F23" s="26">
        <v>1</v>
      </c>
      <c r="G23" s="26">
        <v>5</v>
      </c>
      <c r="H23" s="26">
        <v>3</v>
      </c>
      <c r="I23" s="26">
        <v>9</v>
      </c>
      <c r="J23" s="26">
        <v>16</v>
      </c>
      <c r="K23" s="26">
        <v>6</v>
      </c>
      <c r="L23" s="26">
        <v>2</v>
      </c>
      <c r="M23" s="26">
        <v>1.5</v>
      </c>
      <c r="N23" s="26">
        <v>2</v>
      </c>
      <c r="O23" s="26">
        <v>2</v>
      </c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34"/>
      <c r="AD23" s="34"/>
      <c r="AE23" s="34"/>
      <c r="AF23" s="34"/>
      <c r="AG23" s="34"/>
      <c r="AH23" s="34"/>
      <c r="AI23" s="35"/>
      <c r="AJ23" s="7"/>
    </row>
    <row r="24" spans="1:36" x14ac:dyDescent="0.3">
      <c r="A24" s="3">
        <v>17</v>
      </c>
      <c r="B24" s="41">
        <v>9000154200012</v>
      </c>
      <c r="C24" s="8">
        <f t="shared" si="0"/>
        <v>79</v>
      </c>
      <c r="D24" s="26">
        <v>5</v>
      </c>
      <c r="E24" s="26">
        <v>9</v>
      </c>
      <c r="F24" s="26">
        <v>0</v>
      </c>
      <c r="G24" s="26">
        <v>3</v>
      </c>
      <c r="H24" s="26">
        <v>3</v>
      </c>
      <c r="I24" s="26">
        <v>8</v>
      </c>
      <c r="J24" s="26">
        <v>20.5</v>
      </c>
      <c r="K24" s="26">
        <v>7</v>
      </c>
      <c r="L24" s="26">
        <v>4</v>
      </c>
      <c r="M24" s="26">
        <v>7.5</v>
      </c>
      <c r="N24" s="26">
        <v>10</v>
      </c>
      <c r="O24" s="26">
        <v>2</v>
      </c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4"/>
      <c r="AD24" s="34"/>
      <c r="AE24" s="34"/>
      <c r="AF24" s="34"/>
      <c r="AG24" s="34"/>
      <c r="AH24" s="34"/>
      <c r="AI24" s="35"/>
      <c r="AJ24" s="7"/>
    </row>
    <row r="25" spans="1:36" x14ac:dyDescent="0.3">
      <c r="A25" s="3">
        <v>18</v>
      </c>
      <c r="B25" s="41">
        <v>9000155380010</v>
      </c>
      <c r="C25" s="8">
        <f t="shared" si="0"/>
        <v>84</v>
      </c>
      <c r="D25" s="26">
        <v>7</v>
      </c>
      <c r="E25" s="26">
        <v>9</v>
      </c>
      <c r="F25" s="26">
        <v>0</v>
      </c>
      <c r="G25" s="26">
        <v>3</v>
      </c>
      <c r="H25" s="26">
        <v>3</v>
      </c>
      <c r="I25" s="26">
        <v>8</v>
      </c>
      <c r="J25" s="26">
        <v>23</v>
      </c>
      <c r="K25" s="26">
        <v>7</v>
      </c>
      <c r="L25" s="26">
        <v>4</v>
      </c>
      <c r="M25" s="26">
        <v>6</v>
      </c>
      <c r="N25" s="26">
        <v>12</v>
      </c>
      <c r="O25" s="26">
        <v>2</v>
      </c>
      <c r="P25" s="40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34"/>
      <c r="AD25" s="34"/>
      <c r="AE25" s="34"/>
      <c r="AF25" s="34"/>
      <c r="AG25" s="34"/>
      <c r="AH25" s="34"/>
      <c r="AI25" s="35"/>
      <c r="AJ25" s="7"/>
    </row>
    <row r="26" spans="1:36" x14ac:dyDescent="0.3">
      <c r="A26" s="3">
        <v>19</v>
      </c>
      <c r="B26" s="41">
        <v>9000155480017</v>
      </c>
      <c r="C26" s="8">
        <f t="shared" si="0"/>
        <v>95.5</v>
      </c>
      <c r="D26" s="26">
        <v>10</v>
      </c>
      <c r="E26" s="26">
        <v>9</v>
      </c>
      <c r="F26" s="26">
        <v>4</v>
      </c>
      <c r="G26" s="26">
        <v>5</v>
      </c>
      <c r="H26" s="26">
        <v>2</v>
      </c>
      <c r="I26" s="26">
        <v>12</v>
      </c>
      <c r="J26" s="26">
        <v>22.5</v>
      </c>
      <c r="K26" s="26">
        <v>8</v>
      </c>
      <c r="L26" s="26">
        <v>4</v>
      </c>
      <c r="M26" s="26">
        <v>7</v>
      </c>
      <c r="N26" s="26">
        <v>12</v>
      </c>
      <c r="O26" s="26" t="s">
        <v>15</v>
      </c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34"/>
      <c r="AD26" s="34"/>
      <c r="AE26" s="34"/>
      <c r="AF26" s="34"/>
      <c r="AG26" s="34"/>
      <c r="AH26" s="34"/>
      <c r="AI26" s="35"/>
      <c r="AJ26" s="7"/>
    </row>
    <row r="27" spans="1:36" x14ac:dyDescent="0.3">
      <c r="A27" s="3">
        <v>20</v>
      </c>
      <c r="B27" s="41">
        <v>9000155510011</v>
      </c>
      <c r="C27" s="8">
        <f t="shared" si="0"/>
        <v>68</v>
      </c>
      <c r="D27" s="26">
        <v>7</v>
      </c>
      <c r="E27" s="26">
        <v>7</v>
      </c>
      <c r="F27" s="26">
        <v>1</v>
      </c>
      <c r="G27" s="26">
        <v>4</v>
      </c>
      <c r="H27" s="26">
        <v>4</v>
      </c>
      <c r="I27" s="26">
        <v>6</v>
      </c>
      <c r="J27" s="26">
        <v>14</v>
      </c>
      <c r="K27" s="26">
        <v>6</v>
      </c>
      <c r="L27" s="26">
        <v>3</v>
      </c>
      <c r="M27" s="26">
        <v>4</v>
      </c>
      <c r="N27" s="26">
        <v>10</v>
      </c>
      <c r="O27" s="26">
        <v>2</v>
      </c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4"/>
      <c r="AD27" s="34"/>
      <c r="AE27" s="34"/>
      <c r="AF27" s="34"/>
      <c r="AG27" s="34"/>
      <c r="AH27" s="34"/>
      <c r="AI27" s="35"/>
      <c r="AJ27" s="7"/>
    </row>
    <row r="28" spans="1:36" x14ac:dyDescent="0.3">
      <c r="A28" s="3">
        <v>21</v>
      </c>
      <c r="B28" s="41">
        <v>9000155600019</v>
      </c>
      <c r="C28" s="8">
        <f t="shared" si="0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  <c r="AI28" s="35"/>
      <c r="AJ28" s="7"/>
    </row>
    <row r="29" spans="1:36" x14ac:dyDescent="0.3">
      <c r="A29" s="3">
        <v>22</v>
      </c>
      <c r="B29" s="41">
        <v>9000456550013</v>
      </c>
      <c r="C29" s="8">
        <f t="shared" si="0"/>
        <v>89.5</v>
      </c>
      <c r="D29" s="26">
        <v>4</v>
      </c>
      <c r="E29" s="26">
        <v>9</v>
      </c>
      <c r="F29" s="26">
        <v>1</v>
      </c>
      <c r="G29" s="26">
        <v>5</v>
      </c>
      <c r="H29" s="26">
        <v>4</v>
      </c>
      <c r="I29" s="26">
        <v>12</v>
      </c>
      <c r="J29" s="26">
        <v>22.5</v>
      </c>
      <c r="K29" s="26">
        <v>8</v>
      </c>
      <c r="L29" s="26">
        <v>2</v>
      </c>
      <c r="M29" s="26">
        <v>8</v>
      </c>
      <c r="N29" s="26">
        <v>13</v>
      </c>
      <c r="O29" s="26">
        <v>1</v>
      </c>
      <c r="P29" s="40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4"/>
      <c r="AD29" s="34"/>
      <c r="AE29" s="34"/>
      <c r="AF29" s="34"/>
      <c r="AG29" s="34"/>
      <c r="AH29" s="34"/>
      <c r="AI29" s="35"/>
      <c r="AJ29" s="7"/>
    </row>
    <row r="30" spans="1:36" x14ac:dyDescent="0.3">
      <c r="A30" s="3">
        <v>23</v>
      </c>
      <c r="B30" s="41">
        <v>9000560440019</v>
      </c>
      <c r="C30" s="8">
        <f t="shared" si="0"/>
        <v>65</v>
      </c>
      <c r="D30" s="26">
        <v>4</v>
      </c>
      <c r="E30" s="26">
        <v>6</v>
      </c>
      <c r="F30" s="26">
        <v>0</v>
      </c>
      <c r="G30" s="26">
        <v>3</v>
      </c>
      <c r="H30" s="26">
        <v>5</v>
      </c>
      <c r="I30" s="26">
        <v>4</v>
      </c>
      <c r="J30" s="26">
        <v>20.5</v>
      </c>
      <c r="K30" s="26">
        <v>6</v>
      </c>
      <c r="L30" s="26">
        <v>2</v>
      </c>
      <c r="M30" s="26">
        <v>2.5</v>
      </c>
      <c r="N30" s="26">
        <v>12</v>
      </c>
      <c r="O30" s="26">
        <v>0</v>
      </c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4"/>
      <c r="AD30" s="34"/>
      <c r="AE30" s="34"/>
      <c r="AF30" s="34"/>
      <c r="AG30" s="34"/>
      <c r="AH30" s="34"/>
      <c r="AI30" s="35"/>
      <c r="AJ30" s="7"/>
    </row>
    <row r="31" spans="1:36" x14ac:dyDescent="0.3">
      <c r="A31" s="3">
        <v>24</v>
      </c>
      <c r="B31" s="41">
        <v>9000560510019</v>
      </c>
      <c r="C31" s="8">
        <f t="shared" si="0"/>
        <v>69</v>
      </c>
      <c r="D31" s="26">
        <v>4</v>
      </c>
      <c r="E31" s="26">
        <v>10</v>
      </c>
      <c r="F31" s="26">
        <v>2</v>
      </c>
      <c r="G31" s="26">
        <v>3</v>
      </c>
      <c r="H31" s="26">
        <v>4</v>
      </c>
      <c r="I31" s="26">
        <v>6</v>
      </c>
      <c r="J31" s="26">
        <v>19</v>
      </c>
      <c r="K31" s="26">
        <v>6</v>
      </c>
      <c r="L31" s="26">
        <v>0</v>
      </c>
      <c r="M31" s="26">
        <v>6</v>
      </c>
      <c r="N31" s="26">
        <v>9</v>
      </c>
      <c r="O31" s="26">
        <v>0</v>
      </c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/>
      <c r="AC31" s="34"/>
      <c r="AD31" s="34"/>
      <c r="AE31" s="34"/>
      <c r="AF31" s="34"/>
      <c r="AG31" s="34"/>
      <c r="AH31" s="34"/>
      <c r="AI31" s="35"/>
      <c r="AJ31" s="7"/>
    </row>
    <row r="32" spans="1:36" x14ac:dyDescent="0.3">
      <c r="A32" s="3">
        <v>25</v>
      </c>
      <c r="B32" s="41">
        <v>9000614140018</v>
      </c>
      <c r="C32" s="8">
        <f t="shared" si="0"/>
        <v>62</v>
      </c>
      <c r="D32" s="26">
        <v>5</v>
      </c>
      <c r="E32" s="26">
        <v>6</v>
      </c>
      <c r="F32" s="26" t="s">
        <v>15</v>
      </c>
      <c r="G32" s="26">
        <v>3</v>
      </c>
      <c r="H32" s="26">
        <v>4</v>
      </c>
      <c r="I32" s="26">
        <v>6</v>
      </c>
      <c r="J32" s="26">
        <v>20</v>
      </c>
      <c r="K32" s="26">
        <v>7</v>
      </c>
      <c r="L32" s="26">
        <v>4</v>
      </c>
      <c r="M32" s="26" t="s">
        <v>15</v>
      </c>
      <c r="N32" s="26">
        <v>7</v>
      </c>
      <c r="O32" s="26">
        <v>0</v>
      </c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4"/>
      <c r="AC32" s="34"/>
      <c r="AD32" s="34"/>
      <c r="AE32" s="34"/>
      <c r="AF32" s="34"/>
      <c r="AG32" s="34"/>
      <c r="AH32" s="34"/>
      <c r="AI32" s="35"/>
      <c r="AJ32" s="7"/>
    </row>
    <row r="33" spans="1:36" x14ac:dyDescent="0.3">
      <c r="A33" s="3">
        <v>26</v>
      </c>
      <c r="B33" s="41">
        <v>9000652160016</v>
      </c>
      <c r="C33" s="8">
        <f t="shared" si="0"/>
        <v>59</v>
      </c>
      <c r="D33" s="26">
        <v>6</v>
      </c>
      <c r="E33" s="26">
        <v>4</v>
      </c>
      <c r="F33" s="26" t="s">
        <v>15</v>
      </c>
      <c r="G33" s="26">
        <v>2</v>
      </c>
      <c r="H33" s="26">
        <v>4</v>
      </c>
      <c r="I33" s="26">
        <v>7</v>
      </c>
      <c r="J33" s="26">
        <v>16</v>
      </c>
      <c r="K33" s="26">
        <v>8</v>
      </c>
      <c r="L33" s="26">
        <v>2</v>
      </c>
      <c r="M33" s="26">
        <v>3</v>
      </c>
      <c r="N33" s="26">
        <v>7</v>
      </c>
      <c r="O33" s="26" t="s">
        <v>15</v>
      </c>
      <c r="P33" s="40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4"/>
      <c r="AD33" s="34"/>
      <c r="AE33" s="34"/>
      <c r="AF33" s="34"/>
      <c r="AG33" s="34"/>
      <c r="AH33" s="34"/>
      <c r="AI33" s="35"/>
      <c r="AJ33" s="7"/>
    </row>
    <row r="34" spans="1:36" x14ac:dyDescent="0.3">
      <c r="A34" s="3">
        <v>27</v>
      </c>
      <c r="B34" s="41">
        <v>9000652170015</v>
      </c>
      <c r="C34" s="8">
        <f t="shared" si="0"/>
        <v>73</v>
      </c>
      <c r="D34" s="26">
        <v>7</v>
      </c>
      <c r="E34" s="26">
        <v>4</v>
      </c>
      <c r="F34" s="26">
        <v>1</v>
      </c>
      <c r="G34" s="26">
        <v>2</v>
      </c>
      <c r="H34" s="26">
        <v>5</v>
      </c>
      <c r="I34" s="26">
        <v>7</v>
      </c>
      <c r="J34" s="26">
        <v>21.5</v>
      </c>
      <c r="K34" s="26">
        <v>6</v>
      </c>
      <c r="L34" s="26">
        <v>2</v>
      </c>
      <c r="M34" s="26">
        <v>5.5</v>
      </c>
      <c r="N34" s="26">
        <v>12</v>
      </c>
      <c r="O34" s="26" t="s">
        <v>15</v>
      </c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  <c r="AC34" s="34"/>
      <c r="AD34" s="34"/>
      <c r="AE34" s="34"/>
      <c r="AF34" s="34"/>
      <c r="AG34" s="34"/>
      <c r="AH34" s="34"/>
      <c r="AI34" s="35"/>
      <c r="AJ34" s="7"/>
    </row>
    <row r="35" spans="1:36" x14ac:dyDescent="0.3">
      <c r="A35" s="3">
        <v>28</v>
      </c>
      <c r="B35" s="41">
        <v>9000652620015</v>
      </c>
      <c r="C35" s="8">
        <f t="shared" si="0"/>
        <v>67.5</v>
      </c>
      <c r="D35" s="26">
        <v>8</v>
      </c>
      <c r="E35" s="26">
        <v>4</v>
      </c>
      <c r="F35" s="26" t="s">
        <v>15</v>
      </c>
      <c r="G35" s="26">
        <v>3</v>
      </c>
      <c r="H35" s="26">
        <v>3</v>
      </c>
      <c r="I35" s="26">
        <v>7</v>
      </c>
      <c r="J35" s="26">
        <v>20.5</v>
      </c>
      <c r="K35" s="26">
        <v>8</v>
      </c>
      <c r="L35" s="26">
        <v>2</v>
      </c>
      <c r="M35" s="26">
        <v>3</v>
      </c>
      <c r="N35" s="26">
        <v>9</v>
      </c>
      <c r="O35" s="26" t="s">
        <v>15</v>
      </c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/>
      <c r="AC35" s="34"/>
      <c r="AD35" s="34"/>
      <c r="AE35" s="34"/>
      <c r="AF35" s="34"/>
      <c r="AG35" s="34"/>
      <c r="AH35" s="34"/>
      <c r="AI35" s="35"/>
      <c r="AJ35" s="7"/>
    </row>
    <row r="36" spans="1:36" x14ac:dyDescent="0.3">
      <c r="A36" s="3">
        <v>29</v>
      </c>
      <c r="B36" s="41">
        <v>9000652030012</v>
      </c>
      <c r="C36" s="8">
        <f t="shared" si="0"/>
        <v>80.5</v>
      </c>
      <c r="D36" s="26">
        <v>6</v>
      </c>
      <c r="E36" s="26">
        <v>10</v>
      </c>
      <c r="F36" s="26">
        <v>5</v>
      </c>
      <c r="G36" s="26">
        <v>4</v>
      </c>
      <c r="H36" s="26">
        <v>3</v>
      </c>
      <c r="I36" s="26">
        <v>7</v>
      </c>
      <c r="J36" s="26">
        <v>20</v>
      </c>
      <c r="K36" s="26">
        <v>7</v>
      </c>
      <c r="L36" s="26">
        <v>2</v>
      </c>
      <c r="M36" s="26">
        <v>5.5</v>
      </c>
      <c r="N36" s="26">
        <v>11</v>
      </c>
      <c r="O36" s="26" t="s">
        <v>15</v>
      </c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4"/>
      <c r="AD36" s="34"/>
      <c r="AE36" s="34"/>
      <c r="AF36" s="34"/>
      <c r="AG36" s="34"/>
      <c r="AH36" s="34"/>
      <c r="AI36" s="35"/>
      <c r="AJ36" s="7"/>
    </row>
    <row r="37" spans="1:36" x14ac:dyDescent="0.3">
      <c r="A37" s="3">
        <v>30</v>
      </c>
      <c r="B37" s="41">
        <v>9000825840011</v>
      </c>
      <c r="C37" s="8">
        <f t="shared" si="0"/>
        <v>70</v>
      </c>
      <c r="D37" s="26">
        <v>9</v>
      </c>
      <c r="E37" s="26">
        <v>10</v>
      </c>
      <c r="F37" s="26">
        <v>5</v>
      </c>
      <c r="G37" s="26">
        <v>3</v>
      </c>
      <c r="H37" s="26">
        <v>4</v>
      </c>
      <c r="I37" s="26">
        <v>4</v>
      </c>
      <c r="J37" s="26">
        <v>15</v>
      </c>
      <c r="K37" s="26">
        <v>7</v>
      </c>
      <c r="L37" s="26">
        <v>2</v>
      </c>
      <c r="M37" s="26" t="s">
        <v>15</v>
      </c>
      <c r="N37" s="26">
        <v>11</v>
      </c>
      <c r="O37" s="26">
        <v>0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4"/>
      <c r="AE37" s="34"/>
      <c r="AF37" s="34"/>
      <c r="AG37" s="34"/>
      <c r="AH37" s="34"/>
      <c r="AI37" s="35"/>
      <c r="AJ37" s="7"/>
    </row>
    <row r="38" spans="1:36" x14ac:dyDescent="0.3">
      <c r="A38" s="3">
        <v>31</v>
      </c>
      <c r="B38" s="41">
        <v>9000825870018</v>
      </c>
      <c r="C38" s="8">
        <f>SUM(D38:O38)</f>
        <v>60.5</v>
      </c>
      <c r="D38" s="26">
        <v>6</v>
      </c>
      <c r="E38" s="26">
        <v>8</v>
      </c>
      <c r="F38" s="26">
        <v>0</v>
      </c>
      <c r="G38" s="26">
        <v>3</v>
      </c>
      <c r="H38" s="26">
        <v>3</v>
      </c>
      <c r="I38" s="26">
        <v>1</v>
      </c>
      <c r="J38" s="26">
        <v>17</v>
      </c>
      <c r="K38" s="26">
        <v>8</v>
      </c>
      <c r="L38" s="26">
        <v>2</v>
      </c>
      <c r="M38" s="26">
        <v>3.5</v>
      </c>
      <c r="N38" s="26">
        <v>9</v>
      </c>
      <c r="O38" s="26">
        <v>0</v>
      </c>
      <c r="P38" s="16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7"/>
      <c r="AI38" s="24"/>
      <c r="AJ38" s="7"/>
    </row>
    <row r="39" spans="1:36" x14ac:dyDescent="0.3">
      <c r="A39" s="3">
        <v>32</v>
      </c>
      <c r="B39" s="41">
        <v>9000826000018</v>
      </c>
      <c r="C39" s="8">
        <f t="shared" ref="C39:C67" si="1">SUM(D39:O39)</f>
        <v>57</v>
      </c>
      <c r="D39" s="26">
        <v>5</v>
      </c>
      <c r="E39" s="26">
        <v>6</v>
      </c>
      <c r="F39" s="26" t="s">
        <v>15</v>
      </c>
      <c r="G39" s="26">
        <v>2</v>
      </c>
      <c r="H39" s="26">
        <v>5</v>
      </c>
      <c r="I39" s="26">
        <v>4</v>
      </c>
      <c r="J39" s="26">
        <v>17.5</v>
      </c>
      <c r="K39" s="26">
        <v>6</v>
      </c>
      <c r="L39" s="26">
        <v>2</v>
      </c>
      <c r="M39" s="26">
        <v>5.5</v>
      </c>
      <c r="N39" s="26">
        <v>4</v>
      </c>
      <c r="O39" s="26">
        <v>0</v>
      </c>
      <c r="P39" s="1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7"/>
      <c r="AC39" s="17"/>
      <c r="AD39" s="17"/>
      <c r="AE39" s="17"/>
      <c r="AF39" s="17"/>
      <c r="AG39" s="17"/>
      <c r="AH39" s="17"/>
      <c r="AI39" s="24"/>
      <c r="AJ39" s="7"/>
    </row>
    <row r="40" spans="1:36" x14ac:dyDescent="0.3">
      <c r="A40" s="3">
        <v>33</v>
      </c>
      <c r="B40" s="41">
        <v>9000826010017</v>
      </c>
      <c r="C40" s="8">
        <f t="shared" si="1"/>
        <v>73.5</v>
      </c>
      <c r="D40" s="26">
        <v>6</v>
      </c>
      <c r="E40" s="26">
        <v>10</v>
      </c>
      <c r="F40" s="26">
        <v>0</v>
      </c>
      <c r="G40" s="26">
        <v>3</v>
      </c>
      <c r="H40" s="26">
        <v>4</v>
      </c>
      <c r="I40" s="26">
        <v>6</v>
      </c>
      <c r="J40" s="26">
        <v>21</v>
      </c>
      <c r="K40" s="26">
        <v>7</v>
      </c>
      <c r="L40" s="26">
        <v>2</v>
      </c>
      <c r="M40" s="26">
        <v>4.5</v>
      </c>
      <c r="N40" s="26">
        <v>10</v>
      </c>
      <c r="O40" s="26">
        <v>0</v>
      </c>
      <c r="P40" s="16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7"/>
      <c r="AC40" s="17"/>
      <c r="AD40" s="17"/>
      <c r="AE40" s="17"/>
      <c r="AF40" s="17"/>
      <c r="AG40" s="17"/>
      <c r="AH40" s="17"/>
      <c r="AI40" s="24"/>
      <c r="AJ40" s="7"/>
    </row>
    <row r="41" spans="1:36" x14ac:dyDescent="0.3">
      <c r="A41" s="3">
        <v>34</v>
      </c>
      <c r="B41" s="41">
        <v>9004463860011</v>
      </c>
      <c r="C41" s="8">
        <f t="shared" si="1"/>
        <v>79</v>
      </c>
      <c r="D41" s="26">
        <v>8</v>
      </c>
      <c r="E41" s="26">
        <v>9</v>
      </c>
      <c r="F41" s="26">
        <v>3</v>
      </c>
      <c r="G41" s="26">
        <v>5</v>
      </c>
      <c r="H41" s="26">
        <v>3</v>
      </c>
      <c r="I41" s="26">
        <v>7</v>
      </c>
      <c r="J41" s="26">
        <v>22.5</v>
      </c>
      <c r="K41" s="26">
        <v>6</v>
      </c>
      <c r="L41" s="26">
        <v>2</v>
      </c>
      <c r="M41" s="26">
        <v>4.5</v>
      </c>
      <c r="N41" s="26">
        <v>9</v>
      </c>
      <c r="O41" s="26">
        <v>0</v>
      </c>
      <c r="P41" s="1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7"/>
      <c r="AC41" s="17"/>
      <c r="AD41" s="17"/>
      <c r="AE41" s="17"/>
      <c r="AF41" s="17"/>
      <c r="AG41" s="17"/>
      <c r="AH41" s="17"/>
      <c r="AI41" s="24"/>
      <c r="AJ41" s="7"/>
    </row>
    <row r="42" spans="1:36" x14ac:dyDescent="0.3">
      <c r="A42" s="3">
        <v>35</v>
      </c>
      <c r="B42" s="41">
        <v>9001459860017</v>
      </c>
      <c r="C42" s="8">
        <f t="shared" si="1"/>
        <v>74</v>
      </c>
      <c r="D42" s="26">
        <v>9</v>
      </c>
      <c r="E42" s="26">
        <v>1</v>
      </c>
      <c r="F42" s="26">
        <v>1</v>
      </c>
      <c r="G42" s="26">
        <v>1</v>
      </c>
      <c r="H42" s="26">
        <v>5</v>
      </c>
      <c r="I42" s="26">
        <v>5</v>
      </c>
      <c r="J42" s="26">
        <v>20.5</v>
      </c>
      <c r="K42" s="26">
        <v>7</v>
      </c>
      <c r="L42" s="26">
        <v>4</v>
      </c>
      <c r="M42" s="26">
        <v>6.5</v>
      </c>
      <c r="N42" s="26">
        <v>12</v>
      </c>
      <c r="O42" s="26">
        <v>2</v>
      </c>
      <c r="P42" s="16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7"/>
      <c r="AC42" s="17"/>
      <c r="AD42" s="17"/>
      <c r="AE42" s="17"/>
      <c r="AF42" s="17"/>
      <c r="AG42" s="17"/>
      <c r="AH42" s="17"/>
      <c r="AI42" s="24"/>
      <c r="AJ42" s="7"/>
    </row>
    <row r="43" spans="1:36" x14ac:dyDescent="0.3">
      <c r="A43" s="3">
        <v>36</v>
      </c>
      <c r="B43" s="41">
        <v>9001458680012</v>
      </c>
      <c r="C43" s="8">
        <f t="shared" si="1"/>
        <v>51</v>
      </c>
      <c r="D43" s="26">
        <v>4</v>
      </c>
      <c r="E43" s="26">
        <v>9</v>
      </c>
      <c r="F43" s="26">
        <v>0</v>
      </c>
      <c r="G43" s="26">
        <v>3</v>
      </c>
      <c r="H43" s="26">
        <v>4</v>
      </c>
      <c r="I43" s="26">
        <v>3</v>
      </c>
      <c r="J43" s="26">
        <v>11.5</v>
      </c>
      <c r="K43" s="26">
        <v>7</v>
      </c>
      <c r="L43" s="26">
        <v>1</v>
      </c>
      <c r="M43" s="26">
        <v>1.5</v>
      </c>
      <c r="N43" s="26">
        <v>7</v>
      </c>
      <c r="O43" s="26" t="s">
        <v>15</v>
      </c>
      <c r="P43" s="1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7"/>
      <c r="AC43" s="17"/>
      <c r="AD43" s="17"/>
      <c r="AE43" s="17"/>
      <c r="AF43" s="17"/>
      <c r="AG43" s="17"/>
      <c r="AH43" s="17"/>
      <c r="AI43" s="24"/>
      <c r="AJ43" s="7"/>
    </row>
    <row r="44" spans="1:36" x14ac:dyDescent="0.3">
      <c r="A44" s="3">
        <v>37</v>
      </c>
      <c r="B44" s="41">
        <v>9001580930016</v>
      </c>
      <c r="C44" s="8">
        <f t="shared" si="1"/>
        <v>70.5</v>
      </c>
      <c r="D44" s="26">
        <v>7</v>
      </c>
      <c r="E44" s="26">
        <v>4</v>
      </c>
      <c r="F44" s="26" t="s">
        <v>15</v>
      </c>
      <c r="G44" s="26">
        <v>2</v>
      </c>
      <c r="H44" s="26">
        <v>5</v>
      </c>
      <c r="I44" s="26">
        <v>11</v>
      </c>
      <c r="J44" s="26">
        <v>22</v>
      </c>
      <c r="K44" s="26">
        <v>5</v>
      </c>
      <c r="L44" s="26">
        <v>2</v>
      </c>
      <c r="M44" s="26">
        <v>4.5</v>
      </c>
      <c r="N44" s="26">
        <v>8</v>
      </c>
      <c r="O44" s="26" t="s">
        <v>15</v>
      </c>
      <c r="P44" s="16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7"/>
      <c r="AC44" s="17"/>
      <c r="AD44" s="17"/>
      <c r="AE44" s="17"/>
      <c r="AF44" s="17"/>
      <c r="AG44" s="17"/>
      <c r="AH44" s="17"/>
      <c r="AI44" s="24"/>
      <c r="AJ44" s="7"/>
    </row>
    <row r="45" spans="1:36" x14ac:dyDescent="0.3">
      <c r="A45" s="3">
        <v>38</v>
      </c>
      <c r="B45" s="41">
        <v>9002793920016</v>
      </c>
      <c r="C45" s="8">
        <f t="shared" si="1"/>
        <v>80.5</v>
      </c>
      <c r="D45" s="26">
        <v>10</v>
      </c>
      <c r="E45" s="26">
        <v>8</v>
      </c>
      <c r="F45" s="26">
        <v>4</v>
      </c>
      <c r="G45" s="26">
        <v>3</v>
      </c>
      <c r="H45" s="26">
        <v>4</v>
      </c>
      <c r="I45" s="26">
        <v>7</v>
      </c>
      <c r="J45" s="26">
        <v>21</v>
      </c>
      <c r="K45" s="26">
        <v>7</v>
      </c>
      <c r="L45" s="26">
        <v>2</v>
      </c>
      <c r="M45" s="26">
        <v>6.5</v>
      </c>
      <c r="N45" s="26">
        <v>8</v>
      </c>
      <c r="O45" s="26" t="s">
        <v>15</v>
      </c>
      <c r="P45" s="16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7"/>
      <c r="AC45" s="17"/>
      <c r="AD45" s="17"/>
      <c r="AE45" s="17"/>
      <c r="AF45" s="17"/>
      <c r="AG45" s="17"/>
      <c r="AH45" s="17"/>
      <c r="AI45" s="24"/>
      <c r="AJ45" s="7"/>
    </row>
    <row r="46" spans="1:36" x14ac:dyDescent="0.3">
      <c r="A46" s="3">
        <v>39</v>
      </c>
      <c r="B46" s="41">
        <v>9000154870017</v>
      </c>
      <c r="C46" s="8">
        <f t="shared" si="1"/>
        <v>95.5</v>
      </c>
      <c r="D46" s="26">
        <v>10</v>
      </c>
      <c r="E46" s="26">
        <v>7</v>
      </c>
      <c r="F46" s="26">
        <v>5</v>
      </c>
      <c r="G46" s="26">
        <v>5</v>
      </c>
      <c r="H46" s="26">
        <v>3</v>
      </c>
      <c r="I46" s="26">
        <v>11</v>
      </c>
      <c r="J46" s="26">
        <v>23</v>
      </c>
      <c r="K46" s="26">
        <v>8</v>
      </c>
      <c r="L46" s="26">
        <v>2</v>
      </c>
      <c r="M46" s="26">
        <v>7.5</v>
      </c>
      <c r="N46" s="26">
        <v>14</v>
      </c>
      <c r="O46" s="26" t="s">
        <v>15</v>
      </c>
      <c r="P46" s="16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17"/>
      <c r="AC46" s="17"/>
      <c r="AD46" s="17"/>
      <c r="AE46" s="17"/>
      <c r="AF46" s="17"/>
      <c r="AG46" s="17"/>
      <c r="AH46" s="17"/>
      <c r="AI46" s="24"/>
      <c r="AJ46" s="7"/>
    </row>
    <row r="47" spans="1:36" x14ac:dyDescent="0.3">
      <c r="A47" s="3">
        <v>40</v>
      </c>
      <c r="B47" s="41">
        <v>9000154910010</v>
      </c>
      <c r="C47" s="8">
        <f t="shared" si="1"/>
        <v>79</v>
      </c>
      <c r="D47" s="26">
        <v>4</v>
      </c>
      <c r="E47" s="26">
        <v>9</v>
      </c>
      <c r="F47" s="26">
        <v>0</v>
      </c>
      <c r="G47" s="26">
        <v>5</v>
      </c>
      <c r="H47" s="26">
        <v>3</v>
      </c>
      <c r="I47" s="26">
        <v>7</v>
      </c>
      <c r="J47" s="26">
        <v>18.5</v>
      </c>
      <c r="K47" s="26">
        <v>7</v>
      </c>
      <c r="L47" s="26">
        <v>4</v>
      </c>
      <c r="M47" s="26">
        <v>7.5</v>
      </c>
      <c r="N47" s="26">
        <v>12</v>
      </c>
      <c r="O47" s="26">
        <v>2</v>
      </c>
      <c r="P47" s="16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17"/>
      <c r="AC47" s="17"/>
      <c r="AD47" s="17"/>
      <c r="AE47" s="17"/>
      <c r="AF47" s="17"/>
      <c r="AG47" s="17"/>
      <c r="AH47" s="17"/>
      <c r="AI47" s="24"/>
      <c r="AJ47" s="7"/>
    </row>
    <row r="48" spans="1:36" x14ac:dyDescent="0.3">
      <c r="A48" s="3">
        <v>41</v>
      </c>
      <c r="B48" s="41">
        <v>9000155010016</v>
      </c>
      <c r="C48" s="8">
        <f t="shared" si="1"/>
        <v>98.5</v>
      </c>
      <c r="D48" s="26">
        <v>10</v>
      </c>
      <c r="E48" s="26">
        <v>9</v>
      </c>
      <c r="F48" s="26">
        <v>5</v>
      </c>
      <c r="G48" s="26">
        <v>5</v>
      </c>
      <c r="H48" s="26">
        <v>3</v>
      </c>
      <c r="I48" s="26">
        <v>12</v>
      </c>
      <c r="J48" s="26">
        <v>22</v>
      </c>
      <c r="K48" s="26">
        <v>6</v>
      </c>
      <c r="L48" s="26">
        <v>2</v>
      </c>
      <c r="M48" s="26">
        <v>7.5</v>
      </c>
      <c r="N48" s="26">
        <v>14</v>
      </c>
      <c r="O48" s="26">
        <v>3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7"/>
      <c r="AC48" s="7"/>
      <c r="AD48" s="7"/>
      <c r="AE48" s="7"/>
      <c r="AF48" s="7"/>
      <c r="AG48" s="7"/>
      <c r="AH48" s="7"/>
      <c r="AI48" s="7"/>
      <c r="AJ48" s="7"/>
    </row>
    <row r="49" spans="1:36" x14ac:dyDescent="0.3">
      <c r="A49" s="3">
        <v>42</v>
      </c>
      <c r="B49" s="41">
        <v>9000155040013</v>
      </c>
      <c r="C49" s="8">
        <f t="shared" si="1"/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7"/>
      <c r="AC49" s="7"/>
      <c r="AD49" s="7"/>
      <c r="AE49" s="7"/>
      <c r="AF49" s="7"/>
      <c r="AG49" s="7"/>
      <c r="AH49" s="7"/>
      <c r="AI49" s="7"/>
      <c r="AJ49" s="7"/>
    </row>
    <row r="50" spans="1:36" x14ac:dyDescent="0.3">
      <c r="A50" s="3">
        <v>43</v>
      </c>
      <c r="B50" s="41">
        <v>9000766880015</v>
      </c>
      <c r="C50" s="8">
        <f t="shared" si="1"/>
        <v>63.5</v>
      </c>
      <c r="D50" s="26">
        <v>7</v>
      </c>
      <c r="E50" s="26">
        <v>4</v>
      </c>
      <c r="F50" s="26">
        <v>0</v>
      </c>
      <c r="G50" s="26">
        <v>3</v>
      </c>
      <c r="H50" s="26">
        <v>2</v>
      </c>
      <c r="I50" s="26">
        <v>5</v>
      </c>
      <c r="J50" s="26">
        <v>16</v>
      </c>
      <c r="K50" s="26">
        <v>7</v>
      </c>
      <c r="L50" s="26">
        <v>4</v>
      </c>
      <c r="M50" s="26">
        <v>7.5</v>
      </c>
      <c r="N50" s="26">
        <v>7</v>
      </c>
      <c r="O50" s="26">
        <v>1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7"/>
      <c r="AC50" s="7"/>
      <c r="AD50" s="7"/>
      <c r="AE50" s="7"/>
      <c r="AF50" s="7"/>
      <c r="AG50" s="7"/>
      <c r="AH50" s="7"/>
      <c r="AI50" s="7"/>
      <c r="AJ50" s="7"/>
    </row>
    <row r="51" spans="1:36" x14ac:dyDescent="0.3">
      <c r="A51" s="3">
        <v>44</v>
      </c>
      <c r="B51" s="41">
        <v>9001458820012</v>
      </c>
      <c r="C51" s="8">
        <f t="shared" si="1"/>
        <v>71</v>
      </c>
      <c r="D51" s="26">
        <v>7</v>
      </c>
      <c r="E51" s="26">
        <v>9</v>
      </c>
      <c r="F51" s="26" t="s">
        <v>15</v>
      </c>
      <c r="G51" s="26">
        <v>3</v>
      </c>
      <c r="H51" s="26">
        <v>5</v>
      </c>
      <c r="I51" s="26">
        <v>8</v>
      </c>
      <c r="J51" s="26">
        <v>14.5</v>
      </c>
      <c r="K51" s="26">
        <v>7</v>
      </c>
      <c r="L51" s="26">
        <v>3</v>
      </c>
      <c r="M51" s="26">
        <v>4.5</v>
      </c>
      <c r="N51" s="26">
        <v>10</v>
      </c>
      <c r="O51" s="26" t="s">
        <v>15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7"/>
      <c r="AC51" s="7"/>
      <c r="AD51" s="7"/>
      <c r="AE51" s="7"/>
      <c r="AF51" s="7"/>
      <c r="AG51" s="7"/>
      <c r="AH51" s="7"/>
      <c r="AI51" s="7"/>
      <c r="AJ51" s="7"/>
    </row>
    <row r="52" spans="1:36" x14ac:dyDescent="0.3">
      <c r="A52" s="3">
        <v>45</v>
      </c>
      <c r="B52" s="41">
        <v>9001459190015</v>
      </c>
      <c r="C52" s="8">
        <f t="shared" si="1"/>
        <v>86</v>
      </c>
      <c r="D52" s="26">
        <v>8</v>
      </c>
      <c r="E52" s="26">
        <v>9</v>
      </c>
      <c r="F52" s="26">
        <v>3</v>
      </c>
      <c r="G52" s="26">
        <v>3</v>
      </c>
      <c r="H52" s="26">
        <v>4</v>
      </c>
      <c r="I52" s="26">
        <v>10</v>
      </c>
      <c r="J52" s="26">
        <v>21.5</v>
      </c>
      <c r="K52" s="26">
        <v>8</v>
      </c>
      <c r="L52" s="26">
        <v>3</v>
      </c>
      <c r="M52" s="26">
        <v>4.5</v>
      </c>
      <c r="N52" s="26">
        <v>12</v>
      </c>
      <c r="O52" s="26" t="s">
        <v>15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7"/>
      <c r="AC52" s="7"/>
      <c r="AD52" s="7"/>
      <c r="AE52" s="7"/>
      <c r="AF52" s="7"/>
      <c r="AG52" s="7"/>
      <c r="AH52" s="7"/>
      <c r="AI52" s="7"/>
      <c r="AJ52" s="7"/>
    </row>
    <row r="53" spans="1:36" x14ac:dyDescent="0.3">
      <c r="A53" s="3">
        <v>46</v>
      </c>
      <c r="B53" s="41">
        <v>9002725690017</v>
      </c>
      <c r="C53" s="8">
        <f t="shared" si="1"/>
        <v>57</v>
      </c>
      <c r="D53" s="26">
        <v>6</v>
      </c>
      <c r="E53" s="26">
        <v>6</v>
      </c>
      <c r="F53" s="26">
        <v>1</v>
      </c>
      <c r="G53" s="26">
        <v>2</v>
      </c>
      <c r="H53" s="26">
        <v>4</v>
      </c>
      <c r="I53" s="26">
        <v>4</v>
      </c>
      <c r="J53" s="26">
        <v>20</v>
      </c>
      <c r="K53" s="26">
        <v>8</v>
      </c>
      <c r="L53" s="26">
        <v>2</v>
      </c>
      <c r="M53" s="26">
        <v>1</v>
      </c>
      <c r="N53" s="26">
        <v>3</v>
      </c>
      <c r="O53" s="26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7"/>
      <c r="AC53" s="7"/>
      <c r="AD53" s="7"/>
      <c r="AE53" s="7"/>
      <c r="AF53" s="7"/>
      <c r="AG53" s="7"/>
      <c r="AH53" s="7"/>
      <c r="AI53" s="7"/>
      <c r="AJ53" s="7"/>
    </row>
    <row r="54" spans="1:36" x14ac:dyDescent="0.3">
      <c r="A54" s="3">
        <v>47</v>
      </c>
      <c r="B54" s="41">
        <v>9002725780015</v>
      </c>
      <c r="C54" s="8">
        <f t="shared" si="1"/>
        <v>55</v>
      </c>
      <c r="D54" s="26">
        <v>5</v>
      </c>
      <c r="E54" s="26">
        <v>6</v>
      </c>
      <c r="F54" s="26">
        <v>2</v>
      </c>
      <c r="G54" s="26">
        <v>1</v>
      </c>
      <c r="H54" s="26">
        <v>4</v>
      </c>
      <c r="I54" s="26">
        <v>5</v>
      </c>
      <c r="J54" s="26">
        <v>15</v>
      </c>
      <c r="K54" s="26">
        <v>6</v>
      </c>
      <c r="L54" s="26">
        <v>2</v>
      </c>
      <c r="M54" s="26">
        <v>2</v>
      </c>
      <c r="N54" s="26">
        <v>7</v>
      </c>
      <c r="O54" s="26" t="s">
        <v>15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7"/>
      <c r="AC54" s="7"/>
      <c r="AD54" s="7"/>
      <c r="AE54" s="7"/>
      <c r="AF54" s="7"/>
      <c r="AG54" s="7"/>
      <c r="AH54" s="7"/>
      <c r="AI54" s="7"/>
      <c r="AJ54" s="7"/>
    </row>
    <row r="55" spans="1:36" x14ac:dyDescent="0.3">
      <c r="A55" s="3">
        <v>48</v>
      </c>
      <c r="B55" s="41">
        <v>9002725850015</v>
      </c>
      <c r="C55" s="8">
        <f t="shared" si="1"/>
        <v>51.5</v>
      </c>
      <c r="D55" s="26">
        <v>3</v>
      </c>
      <c r="E55" s="26">
        <v>8</v>
      </c>
      <c r="F55" s="26">
        <v>1</v>
      </c>
      <c r="G55" s="26">
        <v>3</v>
      </c>
      <c r="H55" s="26">
        <v>3</v>
      </c>
      <c r="I55" s="26">
        <v>8</v>
      </c>
      <c r="J55" s="26">
        <v>16</v>
      </c>
      <c r="K55" s="26">
        <v>6</v>
      </c>
      <c r="L55" s="26" t="s">
        <v>15</v>
      </c>
      <c r="M55" s="26">
        <v>1.5</v>
      </c>
      <c r="N55" s="26">
        <v>2</v>
      </c>
      <c r="O55" s="26" t="s">
        <v>15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7"/>
      <c r="AC55" s="7"/>
      <c r="AD55" s="7"/>
      <c r="AE55" s="7"/>
      <c r="AF55" s="7"/>
      <c r="AG55" s="7"/>
      <c r="AH55" s="7"/>
      <c r="AI55" s="7"/>
      <c r="AJ55" s="7"/>
    </row>
    <row r="56" spans="1:36" x14ac:dyDescent="0.3">
      <c r="A56" s="3">
        <v>49</v>
      </c>
      <c r="B56" s="41">
        <v>9002732850015</v>
      </c>
      <c r="C56" s="8">
        <f t="shared" si="1"/>
        <v>70</v>
      </c>
      <c r="D56" s="26">
        <v>6</v>
      </c>
      <c r="E56" s="26">
        <v>6</v>
      </c>
      <c r="F56" s="26" t="s">
        <v>15</v>
      </c>
      <c r="G56" s="26">
        <v>2</v>
      </c>
      <c r="H56" s="26">
        <v>5</v>
      </c>
      <c r="I56" s="26">
        <v>8</v>
      </c>
      <c r="J56" s="26">
        <v>20.5</v>
      </c>
      <c r="K56" s="26">
        <v>7</v>
      </c>
      <c r="L56" s="26">
        <v>2</v>
      </c>
      <c r="M56" s="26">
        <v>5.5</v>
      </c>
      <c r="N56" s="26">
        <v>8</v>
      </c>
      <c r="O56" s="26" t="s">
        <v>15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7"/>
      <c r="AC56" s="7"/>
      <c r="AD56" s="7"/>
      <c r="AE56" s="7"/>
      <c r="AF56" s="7"/>
      <c r="AG56" s="7"/>
      <c r="AH56" s="7"/>
      <c r="AI56" s="7"/>
      <c r="AJ56" s="7"/>
    </row>
    <row r="57" spans="1:36" x14ac:dyDescent="0.3">
      <c r="A57" s="3">
        <v>50</v>
      </c>
      <c r="B57" s="41">
        <v>9000560520018</v>
      </c>
      <c r="C57" s="8">
        <f t="shared" si="1"/>
        <v>89</v>
      </c>
      <c r="D57" s="26">
        <v>6</v>
      </c>
      <c r="E57" s="26">
        <v>10</v>
      </c>
      <c r="F57" s="26">
        <v>3</v>
      </c>
      <c r="G57" s="26">
        <v>4</v>
      </c>
      <c r="H57" s="26">
        <v>3</v>
      </c>
      <c r="I57" s="26">
        <v>9</v>
      </c>
      <c r="J57" s="26">
        <v>23</v>
      </c>
      <c r="K57" s="26">
        <v>9</v>
      </c>
      <c r="L57" s="26">
        <v>3</v>
      </c>
      <c r="M57" s="26">
        <v>6</v>
      </c>
      <c r="N57" s="26">
        <v>11</v>
      </c>
      <c r="O57" s="26">
        <v>2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7"/>
      <c r="AC57" s="7"/>
      <c r="AD57" s="7"/>
      <c r="AE57" s="7"/>
      <c r="AF57" s="7"/>
      <c r="AG57" s="7"/>
      <c r="AH57" s="7"/>
      <c r="AI57" s="7"/>
      <c r="AJ57" s="7"/>
    </row>
    <row r="58" spans="1:36" x14ac:dyDescent="0.3">
      <c r="A58" s="3">
        <v>51</v>
      </c>
      <c r="B58" s="41">
        <v>9004370690015</v>
      </c>
      <c r="C58" s="8">
        <f t="shared" si="1"/>
        <v>87.5</v>
      </c>
      <c r="D58" s="26">
        <v>5</v>
      </c>
      <c r="E58" s="26">
        <v>9</v>
      </c>
      <c r="F58" s="26" t="s">
        <v>15</v>
      </c>
      <c r="G58" s="26">
        <v>5</v>
      </c>
      <c r="H58" s="26">
        <v>5</v>
      </c>
      <c r="I58" s="26">
        <v>6</v>
      </c>
      <c r="J58" s="26">
        <v>22</v>
      </c>
      <c r="K58" s="26">
        <v>8</v>
      </c>
      <c r="L58" s="26">
        <v>4</v>
      </c>
      <c r="M58" s="26">
        <v>7.5</v>
      </c>
      <c r="N58" s="26">
        <v>14</v>
      </c>
      <c r="O58" s="26">
        <v>2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7"/>
      <c r="AC58" s="7"/>
      <c r="AD58" s="7"/>
      <c r="AE58" s="7"/>
      <c r="AF58" s="7"/>
      <c r="AG58" s="7"/>
      <c r="AH58" s="7"/>
      <c r="AI58" s="7"/>
      <c r="AJ58" s="7"/>
    </row>
    <row r="59" spans="1:36" x14ac:dyDescent="0.3">
      <c r="A59" s="3">
        <v>52</v>
      </c>
      <c r="B59" s="5"/>
      <c r="C59" s="8">
        <f t="shared" si="1"/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7"/>
      <c r="AC59" s="7"/>
      <c r="AD59" s="7"/>
      <c r="AE59" s="7"/>
      <c r="AF59" s="7"/>
      <c r="AG59" s="7"/>
      <c r="AH59" s="7"/>
      <c r="AI59" s="7"/>
      <c r="AJ59" s="7"/>
    </row>
    <row r="60" spans="1:36" x14ac:dyDescent="0.3">
      <c r="A60" s="3">
        <v>53</v>
      </c>
      <c r="B60" s="5"/>
      <c r="C60" s="8">
        <f t="shared" si="1"/>
        <v>0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7"/>
      <c r="AC60" s="7"/>
      <c r="AD60" s="7"/>
      <c r="AE60" s="7"/>
      <c r="AF60" s="7"/>
      <c r="AG60" s="7"/>
      <c r="AH60" s="7"/>
      <c r="AI60" s="7"/>
      <c r="AJ60" s="7"/>
    </row>
    <row r="61" spans="1:36" x14ac:dyDescent="0.3">
      <c r="A61" s="3">
        <v>54</v>
      </c>
      <c r="B61" s="5"/>
      <c r="C61" s="8">
        <f t="shared" si="1"/>
        <v>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7"/>
      <c r="AC61" s="7"/>
      <c r="AD61" s="7"/>
      <c r="AE61" s="7"/>
      <c r="AF61" s="7"/>
      <c r="AG61" s="7"/>
      <c r="AH61" s="7"/>
      <c r="AI61" s="7"/>
      <c r="AJ61" s="7"/>
    </row>
    <row r="62" spans="1:36" x14ac:dyDescent="0.3">
      <c r="A62" s="3">
        <v>55</v>
      </c>
      <c r="B62" s="5"/>
      <c r="C62" s="8">
        <f t="shared" si="1"/>
        <v>0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7"/>
      <c r="AC62" s="7"/>
      <c r="AD62" s="7"/>
      <c r="AE62" s="7"/>
      <c r="AF62" s="7"/>
      <c r="AG62" s="7"/>
      <c r="AH62" s="7"/>
      <c r="AI62" s="7"/>
      <c r="AJ62" s="7"/>
    </row>
    <row r="63" spans="1:36" x14ac:dyDescent="0.3">
      <c r="A63" s="3">
        <v>56</v>
      </c>
      <c r="B63" s="5"/>
      <c r="C63" s="8">
        <f t="shared" si="1"/>
        <v>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7"/>
      <c r="AC63" s="7"/>
      <c r="AD63" s="7"/>
      <c r="AE63" s="7"/>
      <c r="AF63" s="7"/>
      <c r="AG63" s="7"/>
      <c r="AH63" s="7"/>
      <c r="AI63" s="7"/>
      <c r="AJ63" s="7"/>
    </row>
    <row r="64" spans="1:36" x14ac:dyDescent="0.3">
      <c r="A64" s="3">
        <v>57</v>
      </c>
      <c r="B64" s="5"/>
      <c r="C64" s="8">
        <f t="shared" si="1"/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7"/>
      <c r="AC64" s="7"/>
      <c r="AD64" s="7"/>
      <c r="AE64" s="7"/>
      <c r="AF64" s="7"/>
      <c r="AG64" s="7"/>
      <c r="AH64" s="7"/>
      <c r="AI64" s="7"/>
      <c r="AJ64" s="7"/>
    </row>
    <row r="65" spans="1:36" x14ac:dyDescent="0.3">
      <c r="A65" s="3">
        <v>58</v>
      </c>
      <c r="B65" s="5"/>
      <c r="C65" s="8">
        <f t="shared" si="1"/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7"/>
      <c r="AC65" s="7"/>
      <c r="AD65" s="7"/>
      <c r="AE65" s="7"/>
      <c r="AF65" s="7"/>
      <c r="AG65" s="7"/>
      <c r="AH65" s="7"/>
      <c r="AI65" s="7"/>
      <c r="AJ65" s="7"/>
    </row>
    <row r="66" spans="1:36" x14ac:dyDescent="0.3">
      <c r="A66" s="3">
        <v>59</v>
      </c>
      <c r="B66" s="5"/>
      <c r="C66" s="8">
        <f t="shared" si="1"/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7"/>
      <c r="AC66" s="7"/>
      <c r="AD66" s="7"/>
      <c r="AE66" s="7"/>
      <c r="AF66" s="7"/>
      <c r="AG66" s="7"/>
      <c r="AH66" s="7"/>
      <c r="AI66" s="7"/>
      <c r="AJ66" s="7"/>
    </row>
    <row r="67" spans="1:36" x14ac:dyDescent="0.3">
      <c r="A67" s="3">
        <v>60</v>
      </c>
      <c r="B67" s="5"/>
      <c r="C67" s="8">
        <f t="shared" si="1"/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7"/>
      <c r="AC67" s="7"/>
      <c r="AD67" s="7"/>
      <c r="AE67" s="7"/>
      <c r="AF67" s="7"/>
      <c r="AG67" s="7"/>
      <c r="AH67" s="7"/>
      <c r="AI67" s="7"/>
      <c r="AJ67" s="7"/>
    </row>
    <row r="68" spans="1:36" x14ac:dyDescent="0.3">
      <c r="A68" s="3">
        <v>61</v>
      </c>
      <c r="B68" s="5"/>
      <c r="C68" s="8">
        <f>SUM(D68:O68)</f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7"/>
      <c r="AC68" s="7"/>
      <c r="AD68" s="7"/>
      <c r="AE68" s="7"/>
      <c r="AF68" s="7"/>
      <c r="AG68" s="7"/>
      <c r="AH68" s="7"/>
      <c r="AI68" s="7"/>
      <c r="AJ68" s="7"/>
    </row>
    <row r="69" spans="1:36" x14ac:dyDescent="0.3">
      <c r="A69" s="3">
        <v>62</v>
      </c>
      <c r="B69" s="5"/>
      <c r="C69" s="8">
        <f t="shared" ref="C69:C97" si="2">SUM(D69:O69)</f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7"/>
      <c r="AC69" s="7"/>
      <c r="AD69" s="7"/>
      <c r="AE69" s="7"/>
      <c r="AF69" s="7"/>
      <c r="AG69" s="7"/>
      <c r="AH69" s="7"/>
      <c r="AI69" s="7"/>
      <c r="AJ69" s="7"/>
    </row>
    <row r="70" spans="1:36" x14ac:dyDescent="0.3">
      <c r="A70" s="3">
        <v>63</v>
      </c>
      <c r="B70" s="5"/>
      <c r="C70" s="8">
        <f t="shared" si="2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7"/>
      <c r="AC70" s="7"/>
      <c r="AD70" s="7"/>
      <c r="AE70" s="7"/>
      <c r="AF70" s="7"/>
      <c r="AG70" s="7"/>
      <c r="AH70" s="7"/>
      <c r="AI70" s="7"/>
      <c r="AJ70" s="7"/>
    </row>
    <row r="71" spans="1:36" x14ac:dyDescent="0.3">
      <c r="A71" s="3">
        <v>64</v>
      </c>
      <c r="B71" s="5"/>
      <c r="C71" s="8">
        <f t="shared" si="2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7"/>
      <c r="AC71" s="7"/>
      <c r="AD71" s="7"/>
      <c r="AE71" s="7"/>
      <c r="AF71" s="7"/>
      <c r="AG71" s="7"/>
      <c r="AH71" s="7"/>
      <c r="AI71" s="7"/>
      <c r="AJ71" s="7"/>
    </row>
    <row r="72" spans="1:36" x14ac:dyDescent="0.3">
      <c r="A72" s="3">
        <v>65</v>
      </c>
      <c r="B72" s="5"/>
      <c r="C72" s="8">
        <f t="shared" si="2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7"/>
      <c r="AC72" s="7"/>
      <c r="AD72" s="7"/>
      <c r="AE72" s="7"/>
      <c r="AF72" s="7"/>
      <c r="AG72" s="7"/>
      <c r="AH72" s="7"/>
      <c r="AI72" s="7"/>
      <c r="AJ72" s="7"/>
    </row>
    <row r="73" spans="1:36" x14ac:dyDescent="0.3">
      <c r="A73" s="3">
        <v>66</v>
      </c>
      <c r="B73" s="5"/>
      <c r="C73" s="8">
        <f t="shared" si="2"/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7"/>
      <c r="AC73" s="7"/>
      <c r="AD73" s="7"/>
      <c r="AE73" s="7"/>
      <c r="AF73" s="7"/>
      <c r="AG73" s="7"/>
      <c r="AH73" s="7"/>
      <c r="AI73" s="7"/>
      <c r="AJ73" s="7"/>
    </row>
    <row r="74" spans="1:36" x14ac:dyDescent="0.3">
      <c r="A74" s="3">
        <v>67</v>
      </c>
      <c r="B74" s="5"/>
      <c r="C74" s="8">
        <f t="shared" si="2"/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7"/>
      <c r="AC74" s="7"/>
      <c r="AD74" s="7"/>
      <c r="AE74" s="7"/>
      <c r="AF74" s="7"/>
      <c r="AG74" s="7"/>
      <c r="AH74" s="7"/>
      <c r="AI74" s="7"/>
      <c r="AJ74" s="7"/>
    </row>
    <row r="75" spans="1:36" x14ac:dyDescent="0.3">
      <c r="A75" s="3">
        <v>68</v>
      </c>
      <c r="B75" s="5"/>
      <c r="C75" s="8">
        <f t="shared" si="2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7"/>
      <c r="AC75" s="7"/>
      <c r="AD75" s="7"/>
      <c r="AE75" s="7"/>
      <c r="AF75" s="7"/>
      <c r="AG75" s="7"/>
      <c r="AH75" s="7"/>
      <c r="AI75" s="7"/>
      <c r="AJ75" s="7"/>
    </row>
    <row r="76" spans="1:36" x14ac:dyDescent="0.3">
      <c r="A76" s="3">
        <v>69</v>
      </c>
      <c r="B76" s="5"/>
      <c r="C76" s="8">
        <f t="shared" si="2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7"/>
      <c r="AC76" s="7"/>
      <c r="AD76" s="7"/>
      <c r="AE76" s="7"/>
      <c r="AF76" s="7"/>
      <c r="AG76" s="7"/>
      <c r="AH76" s="7"/>
      <c r="AI76" s="7"/>
      <c r="AJ76" s="7"/>
    </row>
    <row r="77" spans="1:36" x14ac:dyDescent="0.3">
      <c r="A77" s="3">
        <v>70</v>
      </c>
      <c r="B77" s="5"/>
      <c r="C77" s="8">
        <f t="shared" si="2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7"/>
      <c r="AC77" s="7"/>
      <c r="AD77" s="7"/>
      <c r="AE77" s="7"/>
      <c r="AF77" s="7"/>
      <c r="AG77" s="7"/>
      <c r="AH77" s="7"/>
      <c r="AI77" s="7"/>
      <c r="AJ77" s="7"/>
    </row>
    <row r="78" spans="1:36" x14ac:dyDescent="0.3">
      <c r="A78" s="3">
        <v>71</v>
      </c>
      <c r="B78" s="5"/>
      <c r="C78" s="8">
        <f t="shared" si="2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7"/>
      <c r="AC78" s="7"/>
      <c r="AD78" s="7"/>
      <c r="AE78" s="7"/>
      <c r="AF78" s="7"/>
      <c r="AG78" s="7"/>
      <c r="AH78" s="7"/>
      <c r="AI78" s="7"/>
      <c r="AJ78" s="7"/>
    </row>
    <row r="79" spans="1:36" x14ac:dyDescent="0.3">
      <c r="A79" s="3">
        <v>72</v>
      </c>
      <c r="B79" s="5"/>
      <c r="C79" s="8">
        <f t="shared" si="2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7"/>
      <c r="AC79" s="7"/>
      <c r="AD79" s="7"/>
      <c r="AE79" s="7"/>
      <c r="AF79" s="7"/>
      <c r="AG79" s="7"/>
      <c r="AH79" s="7"/>
      <c r="AI79" s="7"/>
      <c r="AJ79" s="7"/>
    </row>
    <row r="80" spans="1:36" x14ac:dyDescent="0.3">
      <c r="A80" s="3">
        <v>73</v>
      </c>
      <c r="B80" s="5"/>
      <c r="C80" s="8">
        <f t="shared" si="2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3">
      <c r="A81" s="3">
        <v>74</v>
      </c>
      <c r="B81" s="5"/>
      <c r="C81" s="8">
        <f t="shared" si="2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7"/>
      <c r="AC81" s="7"/>
      <c r="AD81" s="7"/>
      <c r="AE81" s="7"/>
      <c r="AF81" s="7"/>
      <c r="AG81" s="7"/>
      <c r="AH81" s="7"/>
      <c r="AI81" s="7"/>
      <c r="AJ81" s="7"/>
    </row>
    <row r="82" spans="1:36" x14ac:dyDescent="0.3">
      <c r="A82" s="3">
        <v>75</v>
      </c>
      <c r="B82" s="5"/>
      <c r="C82" s="8">
        <f t="shared" si="2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7"/>
      <c r="AC82" s="7"/>
      <c r="AD82" s="7"/>
      <c r="AE82" s="7"/>
      <c r="AF82" s="7"/>
      <c r="AG82" s="7"/>
      <c r="AH82" s="7"/>
      <c r="AI82" s="7"/>
      <c r="AJ82" s="7"/>
    </row>
    <row r="83" spans="1:36" x14ac:dyDescent="0.3">
      <c r="A83" s="3">
        <v>76</v>
      </c>
      <c r="B83" s="5"/>
      <c r="C83" s="8">
        <f t="shared" si="2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7"/>
      <c r="AC83" s="7"/>
      <c r="AD83" s="7"/>
      <c r="AE83" s="7"/>
      <c r="AF83" s="7"/>
      <c r="AG83" s="7"/>
      <c r="AH83" s="7"/>
      <c r="AI83" s="7"/>
      <c r="AJ83" s="7"/>
    </row>
    <row r="84" spans="1:36" x14ac:dyDescent="0.3">
      <c r="A84" s="3">
        <v>77</v>
      </c>
      <c r="B84" s="5"/>
      <c r="C84" s="8">
        <f t="shared" si="2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7"/>
      <c r="AC84" s="7"/>
      <c r="AD84" s="7"/>
      <c r="AE84" s="7"/>
      <c r="AF84" s="7"/>
      <c r="AG84" s="7"/>
      <c r="AH84" s="7"/>
      <c r="AI84" s="7"/>
      <c r="AJ84" s="7"/>
    </row>
    <row r="85" spans="1:36" x14ac:dyDescent="0.3">
      <c r="A85" s="3">
        <v>78</v>
      </c>
      <c r="B85" s="5"/>
      <c r="C85" s="8">
        <f t="shared" si="2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7"/>
      <c r="AC85" s="7"/>
      <c r="AD85" s="7"/>
      <c r="AE85" s="7"/>
      <c r="AF85" s="7"/>
      <c r="AG85" s="7"/>
      <c r="AH85" s="7"/>
      <c r="AI85" s="7"/>
      <c r="AJ85" s="7"/>
    </row>
    <row r="86" spans="1:36" x14ac:dyDescent="0.3">
      <c r="A86" s="3">
        <v>79</v>
      </c>
      <c r="B86" s="5"/>
      <c r="C86" s="8">
        <f t="shared" si="2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7"/>
      <c r="AC86" s="7"/>
      <c r="AD86" s="7"/>
      <c r="AE86" s="7"/>
      <c r="AF86" s="7"/>
      <c r="AG86" s="7"/>
      <c r="AH86" s="7"/>
      <c r="AI86" s="7"/>
      <c r="AJ86" s="7"/>
    </row>
    <row r="87" spans="1:36" x14ac:dyDescent="0.3">
      <c r="A87" s="3">
        <v>80</v>
      </c>
      <c r="B87" s="5"/>
      <c r="C87" s="8">
        <f t="shared" si="2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7"/>
      <c r="AC87" s="7"/>
      <c r="AD87" s="7"/>
      <c r="AE87" s="7"/>
      <c r="AF87" s="7"/>
      <c r="AG87" s="7"/>
      <c r="AH87" s="7"/>
      <c r="AI87" s="7"/>
      <c r="AJ87" s="7"/>
    </row>
    <row r="88" spans="1:36" x14ac:dyDescent="0.3">
      <c r="A88" s="3">
        <v>81</v>
      </c>
      <c r="B88" s="5"/>
      <c r="C88" s="8">
        <f t="shared" si="2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7"/>
      <c r="AC88" s="7"/>
      <c r="AD88" s="7"/>
      <c r="AE88" s="7"/>
      <c r="AF88" s="7"/>
      <c r="AG88" s="7"/>
      <c r="AH88" s="7"/>
      <c r="AI88" s="7"/>
      <c r="AJ88" s="7"/>
    </row>
    <row r="89" spans="1:36" x14ac:dyDescent="0.3">
      <c r="A89" s="3">
        <v>82</v>
      </c>
      <c r="B89" s="5"/>
      <c r="C89" s="8">
        <f t="shared" si="2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7"/>
      <c r="AC89" s="7"/>
      <c r="AD89" s="7"/>
      <c r="AE89" s="7"/>
      <c r="AF89" s="7"/>
      <c r="AG89" s="7"/>
      <c r="AH89" s="7"/>
      <c r="AI89" s="7"/>
      <c r="AJ89" s="7"/>
    </row>
    <row r="90" spans="1:36" x14ac:dyDescent="0.3">
      <c r="A90" s="3">
        <v>83</v>
      </c>
      <c r="B90" s="5"/>
      <c r="C90" s="8">
        <f t="shared" si="2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7"/>
      <c r="AC90" s="7"/>
      <c r="AD90" s="7"/>
      <c r="AE90" s="7"/>
      <c r="AF90" s="7"/>
      <c r="AG90" s="7"/>
      <c r="AH90" s="7"/>
      <c r="AI90" s="7"/>
      <c r="AJ90" s="7"/>
    </row>
    <row r="91" spans="1:36" x14ac:dyDescent="0.3">
      <c r="A91" s="3">
        <v>84</v>
      </c>
      <c r="B91" s="5"/>
      <c r="C91" s="8">
        <f t="shared" si="2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7"/>
      <c r="AC91" s="7"/>
      <c r="AD91" s="7"/>
      <c r="AE91" s="7"/>
      <c r="AF91" s="7"/>
      <c r="AG91" s="7"/>
      <c r="AH91" s="7"/>
      <c r="AI91" s="7"/>
      <c r="AJ91" s="7"/>
    </row>
    <row r="92" spans="1:36" x14ac:dyDescent="0.3">
      <c r="A92" s="3">
        <v>85</v>
      </c>
      <c r="B92" s="5"/>
      <c r="C92" s="8">
        <f t="shared" si="2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7"/>
      <c r="AC92" s="7"/>
      <c r="AD92" s="7"/>
      <c r="AE92" s="7"/>
      <c r="AF92" s="7"/>
      <c r="AG92" s="7"/>
      <c r="AH92" s="7"/>
      <c r="AI92" s="7"/>
      <c r="AJ92" s="7"/>
    </row>
    <row r="93" spans="1:36" x14ac:dyDescent="0.3">
      <c r="A93" s="3">
        <v>86</v>
      </c>
      <c r="B93" s="5"/>
      <c r="C93" s="8">
        <f t="shared" si="2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7"/>
      <c r="AC93" s="7"/>
      <c r="AD93" s="7"/>
      <c r="AE93" s="7"/>
      <c r="AF93" s="7"/>
      <c r="AG93" s="7"/>
      <c r="AH93" s="7"/>
      <c r="AI93" s="7"/>
      <c r="AJ93" s="7"/>
    </row>
    <row r="94" spans="1:36" x14ac:dyDescent="0.3">
      <c r="A94" s="3">
        <v>87</v>
      </c>
      <c r="B94" s="5"/>
      <c r="C94" s="8">
        <f t="shared" si="2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7"/>
      <c r="AC94" s="7"/>
      <c r="AD94" s="7"/>
      <c r="AE94" s="7"/>
      <c r="AF94" s="7"/>
      <c r="AG94" s="7"/>
      <c r="AH94" s="7"/>
      <c r="AI94" s="7"/>
      <c r="AJ94" s="7"/>
    </row>
    <row r="95" spans="1:36" x14ac:dyDescent="0.3">
      <c r="A95" s="3">
        <v>88</v>
      </c>
      <c r="B95" s="5"/>
      <c r="C95" s="8">
        <f t="shared" si="2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7"/>
      <c r="AC95" s="7"/>
      <c r="AD95" s="7"/>
      <c r="AE95" s="7"/>
      <c r="AF95" s="7"/>
      <c r="AG95" s="7"/>
      <c r="AH95" s="7"/>
      <c r="AI95" s="7"/>
      <c r="AJ95" s="7"/>
    </row>
    <row r="96" spans="1:36" x14ac:dyDescent="0.3">
      <c r="A96" s="3">
        <v>89</v>
      </c>
      <c r="B96" s="5"/>
      <c r="C96" s="8">
        <f t="shared" si="2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7"/>
      <c r="AC96" s="7"/>
      <c r="AD96" s="7"/>
      <c r="AE96" s="7"/>
      <c r="AF96" s="7"/>
      <c r="AG96" s="7"/>
      <c r="AH96" s="7"/>
      <c r="AI96" s="7"/>
      <c r="AJ96" s="7"/>
    </row>
    <row r="97" spans="1:36" x14ac:dyDescent="0.3">
      <c r="A97" s="3">
        <v>90</v>
      </c>
      <c r="B97" s="5"/>
      <c r="C97" s="8">
        <f t="shared" si="2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7"/>
      <c r="AC97" s="7"/>
      <c r="AD97" s="7"/>
      <c r="AE97" s="7"/>
      <c r="AF97" s="7"/>
      <c r="AG97" s="7"/>
      <c r="AH97" s="7"/>
      <c r="AI97" s="7"/>
      <c r="AJ97" s="7"/>
    </row>
    <row r="98" spans="1:36" x14ac:dyDescent="0.3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7"/>
      <c r="AC98" s="7"/>
      <c r="AD98" s="7"/>
      <c r="AE98" s="7"/>
      <c r="AF98" s="7"/>
      <c r="AG98" s="7"/>
      <c r="AH98" s="7"/>
      <c r="AI98" s="7"/>
      <c r="AJ98" s="7"/>
    </row>
    <row r="99" spans="1:36" x14ac:dyDescent="0.3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7"/>
      <c r="AC99" s="7"/>
      <c r="AD99" s="7"/>
      <c r="AE99" s="7"/>
      <c r="AF99" s="7"/>
      <c r="AG99" s="7"/>
      <c r="AH99" s="7"/>
      <c r="AI99" s="7"/>
      <c r="AJ99" s="7"/>
    </row>
    <row r="100" spans="1:36" x14ac:dyDescent="0.3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x14ac:dyDescent="0.3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x14ac:dyDescent="0.3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x14ac:dyDescent="0.3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x14ac:dyDescent="0.3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x14ac:dyDescent="0.3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x14ac:dyDescent="0.3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x14ac:dyDescent="0.3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x14ac:dyDescent="0.3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x14ac:dyDescent="0.3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x14ac:dyDescent="0.3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x14ac:dyDescent="0.3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x14ac:dyDescent="0.3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6:36" x14ac:dyDescent="0.3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6:36" x14ac:dyDescent="0.3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6:36" x14ac:dyDescent="0.3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6:36" x14ac:dyDescent="0.3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6:36" x14ac:dyDescent="0.3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6:36" x14ac:dyDescent="0.3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6:36" x14ac:dyDescent="0.3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6:36" x14ac:dyDescent="0.3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6:36" x14ac:dyDescent="0.3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6:36" x14ac:dyDescent="0.3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6:36" x14ac:dyDescent="0.3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6:36" x14ac:dyDescent="0.3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6:36" x14ac:dyDescent="0.3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6:36" x14ac:dyDescent="0.3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6:36" x14ac:dyDescent="0.3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6:36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6:36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6:36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6:36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6:36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6:36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6:36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6:36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6:36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6:36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6:36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6:36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6:36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6:36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6:36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6:36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6:36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6:36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6:36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6:36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6:36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6:36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6:36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6:36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6:36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6:36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6:36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6:36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36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36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36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36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36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sheet="1" objects="1" scenarios="1"/>
  <dataConsolidate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0"/>
  <sheetViews>
    <sheetView topLeftCell="A3" zoomScale="90" zoomScaleNormal="90" workbookViewId="0">
      <selection activeCell="E8" sqref="E8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5" width="4.3984375" style="1" customWidth="1"/>
    <col min="6" max="17" width="4.3984375" customWidth="1"/>
    <col min="18" max="18" width="4.59765625" customWidth="1"/>
    <col min="19" max="35" width="4.3984375" customWidth="1"/>
    <col min="258" max="258" width="22.3984375" bestFit="1" customWidth="1"/>
    <col min="259" max="259" width="15" customWidth="1"/>
    <col min="260" max="273" width="4.3984375" customWidth="1"/>
    <col min="274" max="274" width="4.59765625" customWidth="1"/>
    <col min="275" max="291" width="4.3984375" customWidth="1"/>
    <col min="514" max="514" width="22.3984375" bestFit="1" customWidth="1"/>
    <col min="515" max="515" width="15" customWidth="1"/>
    <col min="516" max="529" width="4.3984375" customWidth="1"/>
    <col min="530" max="530" width="4.59765625" customWidth="1"/>
    <col min="531" max="547" width="4.3984375" customWidth="1"/>
    <col min="770" max="770" width="22.3984375" bestFit="1" customWidth="1"/>
    <col min="771" max="771" width="15" customWidth="1"/>
    <col min="772" max="785" width="4.3984375" customWidth="1"/>
    <col min="786" max="786" width="4.59765625" customWidth="1"/>
    <col min="787" max="803" width="4.3984375" customWidth="1"/>
    <col min="1026" max="1026" width="22.3984375" bestFit="1" customWidth="1"/>
    <col min="1027" max="1027" width="15" customWidth="1"/>
    <col min="1028" max="1041" width="4.3984375" customWidth="1"/>
    <col min="1042" max="1042" width="4.59765625" customWidth="1"/>
    <col min="1043" max="1059" width="4.3984375" customWidth="1"/>
    <col min="1282" max="1282" width="22.3984375" bestFit="1" customWidth="1"/>
    <col min="1283" max="1283" width="15" customWidth="1"/>
    <col min="1284" max="1297" width="4.3984375" customWidth="1"/>
    <col min="1298" max="1298" width="4.59765625" customWidth="1"/>
    <col min="1299" max="1315" width="4.3984375" customWidth="1"/>
    <col min="1538" max="1538" width="22.3984375" bestFit="1" customWidth="1"/>
    <col min="1539" max="1539" width="15" customWidth="1"/>
    <col min="1540" max="1553" width="4.3984375" customWidth="1"/>
    <col min="1554" max="1554" width="4.59765625" customWidth="1"/>
    <col min="1555" max="1571" width="4.3984375" customWidth="1"/>
    <col min="1794" max="1794" width="22.3984375" bestFit="1" customWidth="1"/>
    <col min="1795" max="1795" width="15" customWidth="1"/>
    <col min="1796" max="1809" width="4.3984375" customWidth="1"/>
    <col min="1810" max="1810" width="4.59765625" customWidth="1"/>
    <col min="1811" max="1827" width="4.3984375" customWidth="1"/>
    <col min="2050" max="2050" width="22.3984375" bestFit="1" customWidth="1"/>
    <col min="2051" max="2051" width="15" customWidth="1"/>
    <col min="2052" max="2065" width="4.3984375" customWidth="1"/>
    <col min="2066" max="2066" width="4.59765625" customWidth="1"/>
    <col min="2067" max="2083" width="4.3984375" customWidth="1"/>
    <col min="2306" max="2306" width="22.3984375" bestFit="1" customWidth="1"/>
    <col min="2307" max="2307" width="15" customWidth="1"/>
    <col min="2308" max="2321" width="4.3984375" customWidth="1"/>
    <col min="2322" max="2322" width="4.59765625" customWidth="1"/>
    <col min="2323" max="2339" width="4.3984375" customWidth="1"/>
    <col min="2562" max="2562" width="22.3984375" bestFit="1" customWidth="1"/>
    <col min="2563" max="2563" width="15" customWidth="1"/>
    <col min="2564" max="2577" width="4.3984375" customWidth="1"/>
    <col min="2578" max="2578" width="4.59765625" customWidth="1"/>
    <col min="2579" max="2595" width="4.3984375" customWidth="1"/>
    <col min="2818" max="2818" width="22.3984375" bestFit="1" customWidth="1"/>
    <col min="2819" max="2819" width="15" customWidth="1"/>
    <col min="2820" max="2833" width="4.3984375" customWidth="1"/>
    <col min="2834" max="2834" width="4.59765625" customWidth="1"/>
    <col min="2835" max="2851" width="4.3984375" customWidth="1"/>
    <col min="3074" max="3074" width="22.3984375" bestFit="1" customWidth="1"/>
    <col min="3075" max="3075" width="15" customWidth="1"/>
    <col min="3076" max="3089" width="4.3984375" customWidth="1"/>
    <col min="3090" max="3090" width="4.59765625" customWidth="1"/>
    <col min="3091" max="3107" width="4.3984375" customWidth="1"/>
    <col min="3330" max="3330" width="22.3984375" bestFit="1" customWidth="1"/>
    <col min="3331" max="3331" width="15" customWidth="1"/>
    <col min="3332" max="3345" width="4.3984375" customWidth="1"/>
    <col min="3346" max="3346" width="4.59765625" customWidth="1"/>
    <col min="3347" max="3363" width="4.3984375" customWidth="1"/>
    <col min="3586" max="3586" width="22.3984375" bestFit="1" customWidth="1"/>
    <col min="3587" max="3587" width="15" customWidth="1"/>
    <col min="3588" max="3601" width="4.3984375" customWidth="1"/>
    <col min="3602" max="3602" width="4.59765625" customWidth="1"/>
    <col min="3603" max="3619" width="4.3984375" customWidth="1"/>
    <col min="3842" max="3842" width="22.3984375" bestFit="1" customWidth="1"/>
    <col min="3843" max="3843" width="15" customWidth="1"/>
    <col min="3844" max="3857" width="4.3984375" customWidth="1"/>
    <col min="3858" max="3858" width="4.59765625" customWidth="1"/>
    <col min="3859" max="3875" width="4.3984375" customWidth="1"/>
    <col min="4098" max="4098" width="22.3984375" bestFit="1" customWidth="1"/>
    <col min="4099" max="4099" width="15" customWidth="1"/>
    <col min="4100" max="4113" width="4.3984375" customWidth="1"/>
    <col min="4114" max="4114" width="4.59765625" customWidth="1"/>
    <col min="4115" max="4131" width="4.3984375" customWidth="1"/>
    <col min="4354" max="4354" width="22.3984375" bestFit="1" customWidth="1"/>
    <col min="4355" max="4355" width="15" customWidth="1"/>
    <col min="4356" max="4369" width="4.3984375" customWidth="1"/>
    <col min="4370" max="4370" width="4.59765625" customWidth="1"/>
    <col min="4371" max="4387" width="4.3984375" customWidth="1"/>
    <col min="4610" max="4610" width="22.3984375" bestFit="1" customWidth="1"/>
    <col min="4611" max="4611" width="15" customWidth="1"/>
    <col min="4612" max="4625" width="4.3984375" customWidth="1"/>
    <col min="4626" max="4626" width="4.59765625" customWidth="1"/>
    <col min="4627" max="4643" width="4.3984375" customWidth="1"/>
    <col min="4866" max="4866" width="22.3984375" bestFit="1" customWidth="1"/>
    <col min="4867" max="4867" width="15" customWidth="1"/>
    <col min="4868" max="4881" width="4.3984375" customWidth="1"/>
    <col min="4882" max="4882" width="4.59765625" customWidth="1"/>
    <col min="4883" max="4899" width="4.3984375" customWidth="1"/>
    <col min="5122" max="5122" width="22.3984375" bestFit="1" customWidth="1"/>
    <col min="5123" max="5123" width="15" customWidth="1"/>
    <col min="5124" max="5137" width="4.3984375" customWidth="1"/>
    <col min="5138" max="5138" width="4.59765625" customWidth="1"/>
    <col min="5139" max="5155" width="4.3984375" customWidth="1"/>
    <col min="5378" max="5378" width="22.3984375" bestFit="1" customWidth="1"/>
    <col min="5379" max="5379" width="15" customWidth="1"/>
    <col min="5380" max="5393" width="4.3984375" customWidth="1"/>
    <col min="5394" max="5394" width="4.59765625" customWidth="1"/>
    <col min="5395" max="5411" width="4.3984375" customWidth="1"/>
    <col min="5634" max="5634" width="22.3984375" bestFit="1" customWidth="1"/>
    <col min="5635" max="5635" width="15" customWidth="1"/>
    <col min="5636" max="5649" width="4.3984375" customWidth="1"/>
    <col min="5650" max="5650" width="4.59765625" customWidth="1"/>
    <col min="5651" max="5667" width="4.3984375" customWidth="1"/>
    <col min="5890" max="5890" width="22.3984375" bestFit="1" customWidth="1"/>
    <col min="5891" max="5891" width="15" customWidth="1"/>
    <col min="5892" max="5905" width="4.3984375" customWidth="1"/>
    <col min="5906" max="5906" width="4.59765625" customWidth="1"/>
    <col min="5907" max="5923" width="4.3984375" customWidth="1"/>
    <col min="6146" max="6146" width="22.3984375" bestFit="1" customWidth="1"/>
    <col min="6147" max="6147" width="15" customWidth="1"/>
    <col min="6148" max="6161" width="4.3984375" customWidth="1"/>
    <col min="6162" max="6162" width="4.59765625" customWidth="1"/>
    <col min="6163" max="6179" width="4.3984375" customWidth="1"/>
    <col min="6402" max="6402" width="22.3984375" bestFit="1" customWidth="1"/>
    <col min="6403" max="6403" width="15" customWidth="1"/>
    <col min="6404" max="6417" width="4.3984375" customWidth="1"/>
    <col min="6418" max="6418" width="4.59765625" customWidth="1"/>
    <col min="6419" max="6435" width="4.3984375" customWidth="1"/>
    <col min="6658" max="6658" width="22.3984375" bestFit="1" customWidth="1"/>
    <col min="6659" max="6659" width="15" customWidth="1"/>
    <col min="6660" max="6673" width="4.3984375" customWidth="1"/>
    <col min="6674" max="6674" width="4.59765625" customWidth="1"/>
    <col min="6675" max="6691" width="4.3984375" customWidth="1"/>
    <col min="6914" max="6914" width="22.3984375" bestFit="1" customWidth="1"/>
    <col min="6915" max="6915" width="15" customWidth="1"/>
    <col min="6916" max="6929" width="4.3984375" customWidth="1"/>
    <col min="6930" max="6930" width="4.59765625" customWidth="1"/>
    <col min="6931" max="6947" width="4.3984375" customWidth="1"/>
    <col min="7170" max="7170" width="22.3984375" bestFit="1" customWidth="1"/>
    <col min="7171" max="7171" width="15" customWidth="1"/>
    <col min="7172" max="7185" width="4.3984375" customWidth="1"/>
    <col min="7186" max="7186" width="4.59765625" customWidth="1"/>
    <col min="7187" max="7203" width="4.3984375" customWidth="1"/>
    <col min="7426" max="7426" width="22.3984375" bestFit="1" customWidth="1"/>
    <col min="7427" max="7427" width="15" customWidth="1"/>
    <col min="7428" max="7441" width="4.3984375" customWidth="1"/>
    <col min="7442" max="7442" width="4.59765625" customWidth="1"/>
    <col min="7443" max="7459" width="4.3984375" customWidth="1"/>
    <col min="7682" max="7682" width="22.3984375" bestFit="1" customWidth="1"/>
    <col min="7683" max="7683" width="15" customWidth="1"/>
    <col min="7684" max="7697" width="4.3984375" customWidth="1"/>
    <col min="7698" max="7698" width="4.59765625" customWidth="1"/>
    <col min="7699" max="7715" width="4.3984375" customWidth="1"/>
    <col min="7938" max="7938" width="22.3984375" bestFit="1" customWidth="1"/>
    <col min="7939" max="7939" width="15" customWidth="1"/>
    <col min="7940" max="7953" width="4.3984375" customWidth="1"/>
    <col min="7954" max="7954" width="4.59765625" customWidth="1"/>
    <col min="7955" max="7971" width="4.3984375" customWidth="1"/>
    <col min="8194" max="8194" width="22.3984375" bestFit="1" customWidth="1"/>
    <col min="8195" max="8195" width="15" customWidth="1"/>
    <col min="8196" max="8209" width="4.3984375" customWidth="1"/>
    <col min="8210" max="8210" width="4.59765625" customWidth="1"/>
    <col min="8211" max="8227" width="4.3984375" customWidth="1"/>
    <col min="8450" max="8450" width="22.3984375" bestFit="1" customWidth="1"/>
    <col min="8451" max="8451" width="15" customWidth="1"/>
    <col min="8452" max="8465" width="4.3984375" customWidth="1"/>
    <col min="8466" max="8466" width="4.59765625" customWidth="1"/>
    <col min="8467" max="8483" width="4.3984375" customWidth="1"/>
    <col min="8706" max="8706" width="22.3984375" bestFit="1" customWidth="1"/>
    <col min="8707" max="8707" width="15" customWidth="1"/>
    <col min="8708" max="8721" width="4.3984375" customWidth="1"/>
    <col min="8722" max="8722" width="4.59765625" customWidth="1"/>
    <col min="8723" max="8739" width="4.3984375" customWidth="1"/>
    <col min="8962" max="8962" width="22.3984375" bestFit="1" customWidth="1"/>
    <col min="8963" max="8963" width="15" customWidth="1"/>
    <col min="8964" max="8977" width="4.3984375" customWidth="1"/>
    <col min="8978" max="8978" width="4.59765625" customWidth="1"/>
    <col min="8979" max="8995" width="4.3984375" customWidth="1"/>
    <col min="9218" max="9218" width="22.3984375" bestFit="1" customWidth="1"/>
    <col min="9219" max="9219" width="15" customWidth="1"/>
    <col min="9220" max="9233" width="4.3984375" customWidth="1"/>
    <col min="9234" max="9234" width="4.59765625" customWidth="1"/>
    <col min="9235" max="9251" width="4.3984375" customWidth="1"/>
    <col min="9474" max="9474" width="22.3984375" bestFit="1" customWidth="1"/>
    <col min="9475" max="9475" width="15" customWidth="1"/>
    <col min="9476" max="9489" width="4.3984375" customWidth="1"/>
    <col min="9490" max="9490" width="4.59765625" customWidth="1"/>
    <col min="9491" max="9507" width="4.3984375" customWidth="1"/>
    <col min="9730" max="9730" width="22.3984375" bestFit="1" customWidth="1"/>
    <col min="9731" max="9731" width="15" customWidth="1"/>
    <col min="9732" max="9745" width="4.3984375" customWidth="1"/>
    <col min="9746" max="9746" width="4.59765625" customWidth="1"/>
    <col min="9747" max="9763" width="4.3984375" customWidth="1"/>
    <col min="9986" max="9986" width="22.3984375" bestFit="1" customWidth="1"/>
    <col min="9987" max="9987" width="15" customWidth="1"/>
    <col min="9988" max="10001" width="4.3984375" customWidth="1"/>
    <col min="10002" max="10002" width="4.59765625" customWidth="1"/>
    <col min="10003" max="10019" width="4.3984375" customWidth="1"/>
    <col min="10242" max="10242" width="22.3984375" bestFit="1" customWidth="1"/>
    <col min="10243" max="10243" width="15" customWidth="1"/>
    <col min="10244" max="10257" width="4.3984375" customWidth="1"/>
    <col min="10258" max="10258" width="4.59765625" customWidth="1"/>
    <col min="10259" max="10275" width="4.3984375" customWidth="1"/>
    <col min="10498" max="10498" width="22.3984375" bestFit="1" customWidth="1"/>
    <col min="10499" max="10499" width="15" customWidth="1"/>
    <col min="10500" max="10513" width="4.3984375" customWidth="1"/>
    <col min="10514" max="10514" width="4.59765625" customWidth="1"/>
    <col min="10515" max="10531" width="4.3984375" customWidth="1"/>
    <col min="10754" max="10754" width="22.3984375" bestFit="1" customWidth="1"/>
    <col min="10755" max="10755" width="15" customWidth="1"/>
    <col min="10756" max="10769" width="4.3984375" customWidth="1"/>
    <col min="10770" max="10770" width="4.59765625" customWidth="1"/>
    <col min="10771" max="10787" width="4.3984375" customWidth="1"/>
    <col min="11010" max="11010" width="22.3984375" bestFit="1" customWidth="1"/>
    <col min="11011" max="11011" width="15" customWidth="1"/>
    <col min="11012" max="11025" width="4.3984375" customWidth="1"/>
    <col min="11026" max="11026" width="4.59765625" customWidth="1"/>
    <col min="11027" max="11043" width="4.3984375" customWidth="1"/>
    <col min="11266" max="11266" width="22.3984375" bestFit="1" customWidth="1"/>
    <col min="11267" max="11267" width="15" customWidth="1"/>
    <col min="11268" max="11281" width="4.3984375" customWidth="1"/>
    <col min="11282" max="11282" width="4.59765625" customWidth="1"/>
    <col min="11283" max="11299" width="4.3984375" customWidth="1"/>
    <col min="11522" max="11522" width="22.3984375" bestFit="1" customWidth="1"/>
    <col min="11523" max="11523" width="15" customWidth="1"/>
    <col min="11524" max="11537" width="4.3984375" customWidth="1"/>
    <col min="11538" max="11538" width="4.59765625" customWidth="1"/>
    <col min="11539" max="11555" width="4.3984375" customWidth="1"/>
    <col min="11778" max="11778" width="22.3984375" bestFit="1" customWidth="1"/>
    <col min="11779" max="11779" width="15" customWidth="1"/>
    <col min="11780" max="11793" width="4.3984375" customWidth="1"/>
    <col min="11794" max="11794" width="4.59765625" customWidth="1"/>
    <col min="11795" max="11811" width="4.3984375" customWidth="1"/>
    <col min="12034" max="12034" width="22.3984375" bestFit="1" customWidth="1"/>
    <col min="12035" max="12035" width="15" customWidth="1"/>
    <col min="12036" max="12049" width="4.3984375" customWidth="1"/>
    <col min="12050" max="12050" width="4.59765625" customWidth="1"/>
    <col min="12051" max="12067" width="4.3984375" customWidth="1"/>
    <col min="12290" max="12290" width="22.3984375" bestFit="1" customWidth="1"/>
    <col min="12291" max="12291" width="15" customWidth="1"/>
    <col min="12292" max="12305" width="4.3984375" customWidth="1"/>
    <col min="12306" max="12306" width="4.59765625" customWidth="1"/>
    <col min="12307" max="12323" width="4.3984375" customWidth="1"/>
    <col min="12546" max="12546" width="22.3984375" bestFit="1" customWidth="1"/>
    <col min="12547" max="12547" width="15" customWidth="1"/>
    <col min="12548" max="12561" width="4.3984375" customWidth="1"/>
    <col min="12562" max="12562" width="4.59765625" customWidth="1"/>
    <col min="12563" max="12579" width="4.3984375" customWidth="1"/>
    <col min="12802" max="12802" width="22.3984375" bestFit="1" customWidth="1"/>
    <col min="12803" max="12803" width="15" customWidth="1"/>
    <col min="12804" max="12817" width="4.3984375" customWidth="1"/>
    <col min="12818" max="12818" width="4.59765625" customWidth="1"/>
    <col min="12819" max="12835" width="4.3984375" customWidth="1"/>
    <col min="13058" max="13058" width="22.3984375" bestFit="1" customWidth="1"/>
    <col min="13059" max="13059" width="15" customWidth="1"/>
    <col min="13060" max="13073" width="4.3984375" customWidth="1"/>
    <col min="13074" max="13074" width="4.59765625" customWidth="1"/>
    <col min="13075" max="13091" width="4.3984375" customWidth="1"/>
    <col min="13314" max="13314" width="22.3984375" bestFit="1" customWidth="1"/>
    <col min="13315" max="13315" width="15" customWidth="1"/>
    <col min="13316" max="13329" width="4.3984375" customWidth="1"/>
    <col min="13330" max="13330" width="4.59765625" customWidth="1"/>
    <col min="13331" max="13347" width="4.3984375" customWidth="1"/>
    <col min="13570" max="13570" width="22.3984375" bestFit="1" customWidth="1"/>
    <col min="13571" max="13571" width="15" customWidth="1"/>
    <col min="13572" max="13585" width="4.3984375" customWidth="1"/>
    <col min="13586" max="13586" width="4.59765625" customWidth="1"/>
    <col min="13587" max="13603" width="4.3984375" customWidth="1"/>
    <col min="13826" max="13826" width="22.3984375" bestFit="1" customWidth="1"/>
    <col min="13827" max="13827" width="15" customWidth="1"/>
    <col min="13828" max="13841" width="4.3984375" customWidth="1"/>
    <col min="13842" max="13842" width="4.59765625" customWidth="1"/>
    <col min="13843" max="13859" width="4.3984375" customWidth="1"/>
    <col min="14082" max="14082" width="22.3984375" bestFit="1" customWidth="1"/>
    <col min="14083" max="14083" width="15" customWidth="1"/>
    <col min="14084" max="14097" width="4.3984375" customWidth="1"/>
    <col min="14098" max="14098" width="4.59765625" customWidth="1"/>
    <col min="14099" max="14115" width="4.3984375" customWidth="1"/>
    <col min="14338" max="14338" width="22.3984375" bestFit="1" customWidth="1"/>
    <col min="14339" max="14339" width="15" customWidth="1"/>
    <col min="14340" max="14353" width="4.3984375" customWidth="1"/>
    <col min="14354" max="14354" width="4.59765625" customWidth="1"/>
    <col min="14355" max="14371" width="4.3984375" customWidth="1"/>
    <col min="14594" max="14594" width="22.3984375" bestFit="1" customWidth="1"/>
    <col min="14595" max="14595" width="15" customWidth="1"/>
    <col min="14596" max="14609" width="4.3984375" customWidth="1"/>
    <col min="14610" max="14610" width="4.59765625" customWidth="1"/>
    <col min="14611" max="14627" width="4.3984375" customWidth="1"/>
    <col min="14850" max="14850" width="22.3984375" bestFit="1" customWidth="1"/>
    <col min="14851" max="14851" width="15" customWidth="1"/>
    <col min="14852" max="14865" width="4.3984375" customWidth="1"/>
    <col min="14866" max="14866" width="4.59765625" customWidth="1"/>
    <col min="14867" max="14883" width="4.3984375" customWidth="1"/>
    <col min="15106" max="15106" width="22.3984375" bestFit="1" customWidth="1"/>
    <col min="15107" max="15107" width="15" customWidth="1"/>
    <col min="15108" max="15121" width="4.3984375" customWidth="1"/>
    <col min="15122" max="15122" width="4.59765625" customWidth="1"/>
    <col min="15123" max="15139" width="4.3984375" customWidth="1"/>
    <col min="15362" max="15362" width="22.3984375" bestFit="1" customWidth="1"/>
    <col min="15363" max="15363" width="15" customWidth="1"/>
    <col min="15364" max="15377" width="4.3984375" customWidth="1"/>
    <col min="15378" max="15378" width="4.59765625" customWidth="1"/>
    <col min="15379" max="15395" width="4.3984375" customWidth="1"/>
    <col min="15618" max="15618" width="22.3984375" bestFit="1" customWidth="1"/>
    <col min="15619" max="15619" width="15" customWidth="1"/>
    <col min="15620" max="15633" width="4.3984375" customWidth="1"/>
    <col min="15634" max="15634" width="4.59765625" customWidth="1"/>
    <col min="15635" max="15651" width="4.3984375" customWidth="1"/>
    <col min="15874" max="15874" width="22.3984375" bestFit="1" customWidth="1"/>
    <col min="15875" max="15875" width="15" customWidth="1"/>
    <col min="15876" max="15889" width="4.3984375" customWidth="1"/>
    <col min="15890" max="15890" width="4.59765625" customWidth="1"/>
    <col min="15891" max="15907" width="4.3984375" customWidth="1"/>
    <col min="16130" max="16130" width="22.3984375" bestFit="1" customWidth="1"/>
    <col min="16131" max="16131" width="15" customWidth="1"/>
    <col min="16132" max="16145" width="4.3984375" customWidth="1"/>
    <col min="16146" max="16146" width="4.59765625" customWidth="1"/>
    <col min="16147" max="16163" width="4.3984375" customWidth="1"/>
  </cols>
  <sheetData>
    <row r="1" spans="1:36" x14ac:dyDescent="0.3">
      <c r="A1" s="7"/>
      <c r="B1" s="10" t="s">
        <v>11</v>
      </c>
      <c r="C1" s="7" t="s">
        <v>12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6" ht="19.2" x14ac:dyDescent="0.45">
      <c r="A2" s="7"/>
      <c r="B2" s="10" t="s">
        <v>2</v>
      </c>
      <c r="C2" s="18" t="s">
        <v>13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6" x14ac:dyDescent="0.3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6" x14ac:dyDescent="0.3">
      <c r="A4" s="7"/>
      <c r="B4" s="10" t="s">
        <v>4</v>
      </c>
      <c r="C4" s="27">
        <v>9</v>
      </c>
      <c r="D4" s="9"/>
      <c r="E4" s="9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6" x14ac:dyDescent="0.3">
      <c r="A5" s="7"/>
      <c r="B5" s="22" t="s">
        <v>10</v>
      </c>
      <c r="C5" s="42">
        <f>VLOOKUP(C4,[3]Справочник!Z6:AA10,2,FALSE)</f>
        <v>901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  <c r="AJ5" s="7"/>
    </row>
    <row r="6" spans="1:36" ht="30.9" customHeight="1" x14ac:dyDescent="0.3">
      <c r="A6" s="7"/>
      <c r="B6" s="7"/>
      <c r="C6" s="13" t="s">
        <v>9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8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  <c r="AJ6" s="7"/>
    </row>
    <row r="7" spans="1:36" s="20" customFormat="1" ht="30.9" customHeight="1" x14ac:dyDescent="0.3">
      <c r="A7" s="3" t="s">
        <v>3</v>
      </c>
      <c r="B7" s="3" t="s">
        <v>0</v>
      </c>
      <c r="C7" s="19" t="s">
        <v>8</v>
      </c>
      <c r="D7" s="25">
        <v>14</v>
      </c>
      <c r="E7" s="25">
        <v>10</v>
      </c>
      <c r="F7" s="25">
        <v>6</v>
      </c>
      <c r="G7" s="25">
        <v>5</v>
      </c>
      <c r="H7" s="25">
        <v>8</v>
      </c>
      <c r="I7" s="25">
        <v>12</v>
      </c>
      <c r="J7" s="25">
        <v>23</v>
      </c>
      <c r="K7" s="25">
        <v>8</v>
      </c>
      <c r="L7" s="25">
        <v>4</v>
      </c>
      <c r="M7" s="25">
        <v>8</v>
      </c>
      <c r="N7" s="25">
        <v>14</v>
      </c>
      <c r="O7" s="25">
        <v>8</v>
      </c>
      <c r="P7" s="39"/>
      <c r="Q7" s="25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31"/>
      <c r="AJ7" s="43"/>
    </row>
    <row r="8" spans="1:36" x14ac:dyDescent="0.3">
      <c r="A8" s="3">
        <v>1</v>
      </c>
      <c r="B8" s="41">
        <v>9000613290011</v>
      </c>
      <c r="C8" s="8">
        <f>SUM(D8:O8)</f>
        <v>70</v>
      </c>
      <c r="D8" s="26">
        <v>4</v>
      </c>
      <c r="E8" s="26">
        <v>9</v>
      </c>
      <c r="F8" s="26" t="s">
        <v>15</v>
      </c>
      <c r="G8" s="26">
        <v>3</v>
      </c>
      <c r="H8" s="26">
        <v>3</v>
      </c>
      <c r="I8" s="26">
        <v>5</v>
      </c>
      <c r="J8" s="26">
        <v>20.5</v>
      </c>
      <c r="K8" s="26">
        <v>8</v>
      </c>
      <c r="L8" s="26">
        <v>4</v>
      </c>
      <c r="M8" s="26">
        <v>4.5</v>
      </c>
      <c r="N8" s="26">
        <v>8</v>
      </c>
      <c r="O8" s="26">
        <v>1</v>
      </c>
      <c r="P8" s="4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  <c r="AJ8" s="7"/>
    </row>
    <row r="9" spans="1:36" x14ac:dyDescent="0.3">
      <c r="A9" s="3">
        <v>2</v>
      </c>
      <c r="B9" s="41">
        <v>9000080470015</v>
      </c>
      <c r="C9" s="8">
        <f t="shared" ref="C9:C37" si="0">SUM(D9:O9)</f>
        <v>78</v>
      </c>
      <c r="D9" s="26">
        <v>8</v>
      </c>
      <c r="E9" s="26">
        <v>9</v>
      </c>
      <c r="F9" s="26">
        <v>1</v>
      </c>
      <c r="G9" s="26">
        <v>3</v>
      </c>
      <c r="H9" s="26">
        <v>4</v>
      </c>
      <c r="I9" s="26">
        <v>8</v>
      </c>
      <c r="J9" s="26">
        <v>18.5</v>
      </c>
      <c r="K9" s="26">
        <v>6</v>
      </c>
      <c r="L9" s="26">
        <v>3</v>
      </c>
      <c r="M9" s="26">
        <v>4.5</v>
      </c>
      <c r="N9" s="26">
        <v>13</v>
      </c>
      <c r="O9" s="26" t="s">
        <v>15</v>
      </c>
      <c r="P9" s="4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  <c r="AJ9" s="7"/>
    </row>
    <row r="10" spans="1:36" x14ac:dyDescent="0.3">
      <c r="A10" s="3">
        <v>3</v>
      </c>
      <c r="B10" s="41">
        <v>9000613540017</v>
      </c>
      <c r="C10" s="8">
        <f t="shared" si="0"/>
        <v>78</v>
      </c>
      <c r="D10" s="26">
        <v>12</v>
      </c>
      <c r="E10" s="26">
        <v>9</v>
      </c>
      <c r="F10" s="26">
        <v>3</v>
      </c>
      <c r="G10" s="26">
        <v>3</v>
      </c>
      <c r="H10" s="26">
        <v>4</v>
      </c>
      <c r="I10" s="26">
        <v>5</v>
      </c>
      <c r="J10" s="26">
        <v>18.5</v>
      </c>
      <c r="K10" s="26">
        <v>8</v>
      </c>
      <c r="L10" s="26">
        <v>2</v>
      </c>
      <c r="M10" s="26">
        <v>4.5</v>
      </c>
      <c r="N10" s="26">
        <v>9</v>
      </c>
      <c r="O10" s="26">
        <v>0</v>
      </c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  <c r="AJ10" s="7"/>
    </row>
    <row r="11" spans="1:36" x14ac:dyDescent="0.3">
      <c r="A11" s="3">
        <v>4</v>
      </c>
      <c r="B11" s="41">
        <v>9000613590012</v>
      </c>
      <c r="C11" s="8">
        <f t="shared" si="0"/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4"/>
      <c r="AD11" s="34"/>
      <c r="AE11" s="34"/>
      <c r="AF11" s="34"/>
      <c r="AG11" s="34"/>
      <c r="AH11" s="34"/>
      <c r="AI11" s="35"/>
      <c r="AJ11" s="7"/>
    </row>
    <row r="12" spans="1:36" x14ac:dyDescent="0.3">
      <c r="A12" s="3">
        <v>5</v>
      </c>
      <c r="B12" s="41">
        <v>9000080780015</v>
      </c>
      <c r="C12" s="8">
        <f t="shared" si="0"/>
        <v>50</v>
      </c>
      <c r="D12" s="26">
        <v>3</v>
      </c>
      <c r="E12" s="26">
        <v>9</v>
      </c>
      <c r="F12" s="26" t="s">
        <v>15</v>
      </c>
      <c r="G12" s="26">
        <v>3</v>
      </c>
      <c r="H12" s="26">
        <v>6</v>
      </c>
      <c r="I12" s="26">
        <v>6</v>
      </c>
      <c r="J12" s="26">
        <v>13</v>
      </c>
      <c r="K12" s="26">
        <v>6</v>
      </c>
      <c r="L12" s="26">
        <v>4</v>
      </c>
      <c r="M12" s="26" t="s">
        <v>15</v>
      </c>
      <c r="N12" s="26" t="s">
        <v>15</v>
      </c>
      <c r="O12" s="26" t="s">
        <v>15</v>
      </c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4"/>
      <c r="AD12" s="34"/>
      <c r="AE12" s="34"/>
      <c r="AF12" s="34"/>
      <c r="AG12" s="34"/>
      <c r="AH12" s="34"/>
      <c r="AI12" s="35"/>
      <c r="AJ12" s="7"/>
    </row>
    <row r="13" spans="1:36" x14ac:dyDescent="0.3">
      <c r="A13" s="3">
        <v>6</v>
      </c>
      <c r="B13" s="41">
        <v>9000080760017</v>
      </c>
      <c r="C13" s="8">
        <f t="shared" si="0"/>
        <v>36</v>
      </c>
      <c r="D13" s="26">
        <v>7</v>
      </c>
      <c r="E13" s="26">
        <v>9</v>
      </c>
      <c r="F13" s="26">
        <v>2</v>
      </c>
      <c r="G13" s="26">
        <v>1</v>
      </c>
      <c r="H13" s="26">
        <v>4</v>
      </c>
      <c r="I13" s="26" t="s">
        <v>15</v>
      </c>
      <c r="J13" s="26">
        <v>5</v>
      </c>
      <c r="K13" s="26">
        <v>8</v>
      </c>
      <c r="L13" s="26" t="s">
        <v>15</v>
      </c>
      <c r="M13" s="26" t="s">
        <v>15</v>
      </c>
      <c r="N13" s="26" t="s">
        <v>15</v>
      </c>
      <c r="O13" s="26" t="s">
        <v>15</v>
      </c>
      <c r="P13" s="4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4"/>
      <c r="AD13" s="34"/>
      <c r="AE13" s="34"/>
      <c r="AF13" s="34"/>
      <c r="AG13" s="34"/>
      <c r="AH13" s="34"/>
      <c r="AI13" s="35"/>
      <c r="AJ13" s="7"/>
    </row>
    <row r="14" spans="1:36" x14ac:dyDescent="0.3">
      <c r="A14" s="3">
        <v>7</v>
      </c>
      <c r="B14" s="41">
        <v>9000080320013</v>
      </c>
      <c r="C14" s="8">
        <f t="shared" si="0"/>
        <v>66</v>
      </c>
      <c r="D14" s="26">
        <v>6</v>
      </c>
      <c r="E14" s="26">
        <v>9</v>
      </c>
      <c r="F14" s="26" t="s">
        <v>15</v>
      </c>
      <c r="G14" s="26">
        <v>5</v>
      </c>
      <c r="H14" s="26">
        <v>4</v>
      </c>
      <c r="I14" s="26">
        <v>3</v>
      </c>
      <c r="J14" s="26">
        <v>19.5</v>
      </c>
      <c r="K14" s="26">
        <v>7</v>
      </c>
      <c r="L14" s="26">
        <v>0</v>
      </c>
      <c r="M14" s="26">
        <v>4.5</v>
      </c>
      <c r="N14" s="26">
        <v>8</v>
      </c>
      <c r="O14" s="26" t="s">
        <v>15</v>
      </c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4"/>
      <c r="AD14" s="34"/>
      <c r="AE14" s="34"/>
      <c r="AF14" s="34"/>
      <c r="AG14" s="34"/>
      <c r="AH14" s="34"/>
      <c r="AI14" s="35"/>
      <c r="AJ14" s="7"/>
    </row>
    <row r="15" spans="1:36" x14ac:dyDescent="0.3">
      <c r="A15" s="3">
        <v>8</v>
      </c>
      <c r="B15" s="41">
        <v>9000080840016</v>
      </c>
      <c r="C15" s="8">
        <f t="shared" si="0"/>
        <v>61</v>
      </c>
      <c r="D15" s="26">
        <v>7</v>
      </c>
      <c r="E15" s="26">
        <v>9</v>
      </c>
      <c r="F15" s="26" t="s">
        <v>15</v>
      </c>
      <c r="G15" s="26">
        <v>3</v>
      </c>
      <c r="H15" s="26">
        <v>4</v>
      </c>
      <c r="I15" s="26">
        <v>5</v>
      </c>
      <c r="J15" s="26">
        <v>14</v>
      </c>
      <c r="K15" s="26">
        <v>8</v>
      </c>
      <c r="L15" s="26">
        <v>2</v>
      </c>
      <c r="M15" s="26">
        <v>3</v>
      </c>
      <c r="N15" s="26">
        <v>6</v>
      </c>
      <c r="O15" s="26" t="s">
        <v>15</v>
      </c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34"/>
      <c r="AD15" s="34"/>
      <c r="AE15" s="34"/>
      <c r="AF15" s="34"/>
      <c r="AG15" s="34"/>
      <c r="AH15" s="34"/>
      <c r="AI15" s="35"/>
      <c r="AJ15" s="7"/>
    </row>
    <row r="16" spans="1:36" x14ac:dyDescent="0.3">
      <c r="A16" s="3">
        <v>9</v>
      </c>
      <c r="B16" s="41">
        <v>9000080630013</v>
      </c>
      <c r="C16" s="8">
        <f t="shared" si="0"/>
        <v>87.5</v>
      </c>
      <c r="D16" s="26">
        <v>10</v>
      </c>
      <c r="E16" s="26">
        <v>9</v>
      </c>
      <c r="F16" s="26" t="s">
        <v>15</v>
      </c>
      <c r="G16" s="26">
        <v>3</v>
      </c>
      <c r="H16" s="26">
        <v>5</v>
      </c>
      <c r="I16" s="26">
        <v>7</v>
      </c>
      <c r="J16" s="26">
        <v>23</v>
      </c>
      <c r="K16" s="26">
        <v>8</v>
      </c>
      <c r="L16" s="26">
        <v>3</v>
      </c>
      <c r="M16" s="26">
        <v>7.5</v>
      </c>
      <c r="N16" s="26">
        <v>10</v>
      </c>
      <c r="O16" s="26">
        <v>2</v>
      </c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4"/>
      <c r="AD16" s="34"/>
      <c r="AE16" s="34"/>
      <c r="AF16" s="34"/>
      <c r="AG16" s="34"/>
      <c r="AH16" s="34"/>
      <c r="AI16" s="35"/>
      <c r="AJ16" s="7"/>
    </row>
    <row r="17" spans="1:36" x14ac:dyDescent="0.3">
      <c r="A17" s="3">
        <v>10</v>
      </c>
      <c r="B17" s="41">
        <v>9000472040017</v>
      </c>
      <c r="C17" s="8">
        <f t="shared" si="0"/>
        <v>62</v>
      </c>
      <c r="D17" s="26">
        <v>3</v>
      </c>
      <c r="E17" s="26">
        <v>8</v>
      </c>
      <c r="F17" s="26" t="s">
        <v>15</v>
      </c>
      <c r="G17" s="26">
        <v>3</v>
      </c>
      <c r="H17" s="26">
        <v>4</v>
      </c>
      <c r="I17" s="26">
        <v>6</v>
      </c>
      <c r="J17" s="26">
        <v>15</v>
      </c>
      <c r="K17" s="26">
        <v>8</v>
      </c>
      <c r="L17" s="26">
        <v>2</v>
      </c>
      <c r="M17" s="26">
        <v>2</v>
      </c>
      <c r="N17" s="26">
        <v>11</v>
      </c>
      <c r="O17" s="26">
        <v>0</v>
      </c>
      <c r="P17" s="4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5"/>
      <c r="AJ17" s="7"/>
    </row>
    <row r="18" spans="1:36" x14ac:dyDescent="0.3">
      <c r="A18" s="3">
        <v>11</v>
      </c>
      <c r="B18" s="41">
        <v>9000155440011</v>
      </c>
      <c r="C18" s="8">
        <f t="shared" si="0"/>
        <v>72.5</v>
      </c>
      <c r="D18" s="26">
        <v>9</v>
      </c>
      <c r="E18" s="26">
        <v>8</v>
      </c>
      <c r="F18" s="26">
        <v>2</v>
      </c>
      <c r="G18" s="26">
        <v>3</v>
      </c>
      <c r="H18" s="26">
        <v>4</v>
      </c>
      <c r="I18" s="26">
        <v>5</v>
      </c>
      <c r="J18" s="26">
        <v>14</v>
      </c>
      <c r="K18" s="26">
        <v>4</v>
      </c>
      <c r="L18" s="26">
        <v>3</v>
      </c>
      <c r="M18" s="26">
        <v>4.5</v>
      </c>
      <c r="N18" s="26">
        <v>14</v>
      </c>
      <c r="O18" s="26">
        <v>2</v>
      </c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35"/>
      <c r="AJ18" s="7"/>
    </row>
    <row r="19" spans="1:36" x14ac:dyDescent="0.3">
      <c r="A19" s="3">
        <v>12</v>
      </c>
      <c r="B19" s="41">
        <v>9000424790014</v>
      </c>
      <c r="C19" s="8">
        <f t="shared" si="0"/>
        <v>79.5</v>
      </c>
      <c r="D19" s="26">
        <v>10</v>
      </c>
      <c r="E19" s="26">
        <v>8</v>
      </c>
      <c r="F19" s="26">
        <v>6</v>
      </c>
      <c r="G19" s="26">
        <v>5</v>
      </c>
      <c r="H19" s="26">
        <v>3</v>
      </c>
      <c r="I19" s="26">
        <v>9</v>
      </c>
      <c r="J19" s="26">
        <v>17.5</v>
      </c>
      <c r="K19" s="26">
        <v>8</v>
      </c>
      <c r="L19" s="26">
        <v>4</v>
      </c>
      <c r="M19" s="26">
        <v>0</v>
      </c>
      <c r="N19" s="26">
        <v>9</v>
      </c>
      <c r="O19" s="26" t="s">
        <v>15</v>
      </c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5"/>
      <c r="AJ19" s="7"/>
    </row>
    <row r="20" spans="1:36" x14ac:dyDescent="0.3">
      <c r="A20" s="3">
        <v>13</v>
      </c>
      <c r="B20" s="41">
        <v>9000456970019</v>
      </c>
      <c r="C20" s="8">
        <f t="shared" si="0"/>
        <v>63.5</v>
      </c>
      <c r="D20" s="26">
        <v>4</v>
      </c>
      <c r="E20" s="26">
        <v>9</v>
      </c>
      <c r="F20" s="26" t="s">
        <v>15</v>
      </c>
      <c r="G20" s="26">
        <v>3</v>
      </c>
      <c r="H20" s="26">
        <v>5</v>
      </c>
      <c r="I20" s="26">
        <v>5</v>
      </c>
      <c r="J20" s="26">
        <v>21</v>
      </c>
      <c r="K20" s="26">
        <v>6</v>
      </c>
      <c r="L20" s="26">
        <v>2</v>
      </c>
      <c r="M20" s="26">
        <v>3.5</v>
      </c>
      <c r="N20" s="26">
        <v>5</v>
      </c>
      <c r="O20" s="26">
        <v>0</v>
      </c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4"/>
      <c r="AD20" s="34"/>
      <c r="AE20" s="34"/>
      <c r="AF20" s="34"/>
      <c r="AG20" s="34"/>
      <c r="AH20" s="34"/>
      <c r="AI20" s="35"/>
      <c r="AJ20" s="7"/>
    </row>
    <row r="21" spans="1:36" x14ac:dyDescent="0.3">
      <c r="A21" s="3">
        <v>14</v>
      </c>
      <c r="B21" s="41">
        <v>9000456860013</v>
      </c>
      <c r="C21" s="8">
        <f t="shared" si="0"/>
        <v>61.5</v>
      </c>
      <c r="D21" s="26">
        <v>8</v>
      </c>
      <c r="E21" s="26">
        <v>9</v>
      </c>
      <c r="F21" s="26">
        <v>0</v>
      </c>
      <c r="G21" s="26">
        <v>3</v>
      </c>
      <c r="H21" s="26">
        <v>2</v>
      </c>
      <c r="I21" s="26">
        <v>5</v>
      </c>
      <c r="J21" s="26">
        <v>17</v>
      </c>
      <c r="K21" s="26">
        <v>7</v>
      </c>
      <c r="L21" s="26">
        <v>2</v>
      </c>
      <c r="M21" s="26">
        <v>1.5</v>
      </c>
      <c r="N21" s="26">
        <v>7</v>
      </c>
      <c r="O21" s="26">
        <v>0</v>
      </c>
      <c r="P21" s="4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  <c r="AC21" s="34"/>
      <c r="AD21" s="34"/>
      <c r="AE21" s="34"/>
      <c r="AF21" s="34"/>
      <c r="AG21" s="34"/>
      <c r="AH21" s="34"/>
      <c r="AI21" s="35"/>
      <c r="AJ21" s="7"/>
    </row>
    <row r="22" spans="1:36" x14ac:dyDescent="0.3">
      <c r="A22" s="3">
        <v>15</v>
      </c>
      <c r="B22" s="41">
        <v>9000154990012</v>
      </c>
      <c r="C22" s="8">
        <f t="shared" si="0"/>
        <v>100.5</v>
      </c>
      <c r="D22" s="26">
        <v>12</v>
      </c>
      <c r="E22" s="26">
        <v>9</v>
      </c>
      <c r="F22" s="26">
        <v>5</v>
      </c>
      <c r="G22" s="26">
        <v>5</v>
      </c>
      <c r="H22" s="26">
        <v>3</v>
      </c>
      <c r="I22" s="26">
        <v>11</v>
      </c>
      <c r="J22" s="26">
        <v>22</v>
      </c>
      <c r="K22" s="26">
        <v>8</v>
      </c>
      <c r="L22" s="26">
        <v>2</v>
      </c>
      <c r="M22" s="26">
        <v>6.5</v>
      </c>
      <c r="N22" s="26">
        <v>14</v>
      </c>
      <c r="O22" s="26">
        <v>3</v>
      </c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5"/>
      <c r="AJ22" s="7"/>
    </row>
    <row r="23" spans="1:36" x14ac:dyDescent="0.3">
      <c r="A23" s="3">
        <v>16</v>
      </c>
      <c r="B23" s="41">
        <v>9000154880016</v>
      </c>
      <c r="C23" s="8">
        <f t="shared" si="0"/>
        <v>76.5</v>
      </c>
      <c r="D23" s="26">
        <v>5</v>
      </c>
      <c r="E23" s="26">
        <v>9</v>
      </c>
      <c r="F23" s="26" t="s">
        <v>15</v>
      </c>
      <c r="G23" s="26">
        <v>5</v>
      </c>
      <c r="H23" s="26">
        <v>4</v>
      </c>
      <c r="I23" s="26">
        <v>7</v>
      </c>
      <c r="J23" s="26">
        <v>15</v>
      </c>
      <c r="K23" s="26">
        <v>7</v>
      </c>
      <c r="L23" s="26">
        <v>3</v>
      </c>
      <c r="M23" s="26">
        <v>7.5</v>
      </c>
      <c r="N23" s="26">
        <v>12</v>
      </c>
      <c r="O23" s="26">
        <v>2</v>
      </c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34"/>
      <c r="AD23" s="34"/>
      <c r="AE23" s="34"/>
      <c r="AF23" s="34"/>
      <c r="AG23" s="34"/>
      <c r="AH23" s="34"/>
      <c r="AI23" s="35"/>
      <c r="AJ23" s="7"/>
    </row>
    <row r="24" spans="1:36" x14ac:dyDescent="0.3">
      <c r="A24" s="3">
        <v>17</v>
      </c>
      <c r="B24" s="41">
        <v>9000425110019</v>
      </c>
      <c r="C24" s="8">
        <f t="shared" si="0"/>
        <v>46.5</v>
      </c>
      <c r="D24" s="26">
        <v>7</v>
      </c>
      <c r="E24" s="26">
        <v>4</v>
      </c>
      <c r="F24" s="26" t="s">
        <v>15</v>
      </c>
      <c r="G24" s="26">
        <v>3</v>
      </c>
      <c r="H24" s="26">
        <v>3</v>
      </c>
      <c r="I24" s="26">
        <v>3</v>
      </c>
      <c r="J24" s="26">
        <v>15.5</v>
      </c>
      <c r="K24" s="26">
        <v>7</v>
      </c>
      <c r="L24" s="26">
        <v>3</v>
      </c>
      <c r="M24" s="26" t="s">
        <v>15</v>
      </c>
      <c r="N24" s="26" t="s">
        <v>15</v>
      </c>
      <c r="O24" s="26">
        <v>1</v>
      </c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4"/>
      <c r="AD24" s="34"/>
      <c r="AE24" s="34"/>
      <c r="AF24" s="34"/>
      <c r="AG24" s="34"/>
      <c r="AH24" s="34"/>
      <c r="AI24" s="35"/>
      <c r="AJ24" s="7"/>
    </row>
    <row r="25" spans="1:36" x14ac:dyDescent="0.3">
      <c r="A25" s="3">
        <v>18</v>
      </c>
      <c r="B25" s="41">
        <v>9000424970010</v>
      </c>
      <c r="C25" s="8">
        <f t="shared" si="0"/>
        <v>47.5</v>
      </c>
      <c r="D25" s="26">
        <v>2</v>
      </c>
      <c r="E25" s="26">
        <v>4</v>
      </c>
      <c r="F25" s="26" t="s">
        <v>15</v>
      </c>
      <c r="G25" s="26">
        <v>1</v>
      </c>
      <c r="H25" s="26">
        <v>4</v>
      </c>
      <c r="I25" s="26">
        <v>5</v>
      </c>
      <c r="J25" s="26">
        <v>15.5</v>
      </c>
      <c r="K25" s="26">
        <v>8</v>
      </c>
      <c r="L25" s="26">
        <v>3</v>
      </c>
      <c r="M25" s="26">
        <v>2</v>
      </c>
      <c r="N25" s="26">
        <v>3</v>
      </c>
      <c r="O25" s="26" t="s">
        <v>15</v>
      </c>
      <c r="P25" s="40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34"/>
      <c r="AD25" s="34"/>
      <c r="AE25" s="34"/>
      <c r="AF25" s="34"/>
      <c r="AG25" s="34"/>
      <c r="AH25" s="34"/>
      <c r="AI25" s="35"/>
      <c r="AJ25" s="7"/>
    </row>
    <row r="26" spans="1:36" x14ac:dyDescent="0.3">
      <c r="A26" s="3">
        <v>19</v>
      </c>
      <c r="B26" s="41">
        <v>9000614300016</v>
      </c>
      <c r="C26" s="8">
        <f t="shared" si="0"/>
        <v>61.5</v>
      </c>
      <c r="D26" s="26">
        <v>8</v>
      </c>
      <c r="E26" s="26">
        <v>9</v>
      </c>
      <c r="F26" s="26" t="s">
        <v>15</v>
      </c>
      <c r="G26" s="26">
        <v>3</v>
      </c>
      <c r="H26" s="26">
        <v>3</v>
      </c>
      <c r="I26" s="26">
        <v>6</v>
      </c>
      <c r="J26" s="26">
        <v>17.5</v>
      </c>
      <c r="K26" s="26">
        <v>6</v>
      </c>
      <c r="L26" s="26">
        <v>2</v>
      </c>
      <c r="M26" s="26">
        <v>2</v>
      </c>
      <c r="N26" s="26">
        <v>5</v>
      </c>
      <c r="O26" s="26">
        <v>0</v>
      </c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34"/>
      <c r="AD26" s="34"/>
      <c r="AE26" s="34"/>
      <c r="AF26" s="34"/>
      <c r="AG26" s="34"/>
      <c r="AH26" s="34"/>
      <c r="AI26" s="35"/>
      <c r="AJ26" s="7"/>
    </row>
    <row r="27" spans="1:36" x14ac:dyDescent="0.3">
      <c r="A27" s="3">
        <v>20</v>
      </c>
      <c r="B27" s="41">
        <v>9000155520010</v>
      </c>
      <c r="C27" s="8">
        <f t="shared" si="0"/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4"/>
      <c r="AD27" s="34"/>
      <c r="AE27" s="34"/>
      <c r="AF27" s="34"/>
      <c r="AG27" s="34"/>
      <c r="AH27" s="34"/>
      <c r="AI27" s="35"/>
      <c r="AJ27" s="7"/>
    </row>
    <row r="28" spans="1:36" x14ac:dyDescent="0.3">
      <c r="A28" s="3">
        <v>21</v>
      </c>
      <c r="B28" s="41">
        <v>9000424990018</v>
      </c>
      <c r="C28" s="8">
        <f t="shared" si="0"/>
        <v>54.5</v>
      </c>
      <c r="D28" s="26">
        <v>5</v>
      </c>
      <c r="E28" s="26">
        <v>6</v>
      </c>
      <c r="F28" s="26">
        <v>1</v>
      </c>
      <c r="G28" s="26">
        <v>1</v>
      </c>
      <c r="H28" s="26">
        <v>3</v>
      </c>
      <c r="I28" s="26">
        <v>8</v>
      </c>
      <c r="J28" s="26">
        <v>16.5</v>
      </c>
      <c r="K28" s="26">
        <v>7</v>
      </c>
      <c r="L28" s="26" t="s">
        <v>15</v>
      </c>
      <c r="M28" s="26" t="s">
        <v>15</v>
      </c>
      <c r="N28" s="26">
        <v>7</v>
      </c>
      <c r="O28" s="26" t="s">
        <v>15</v>
      </c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  <c r="AI28" s="35"/>
      <c r="AJ28" s="7"/>
    </row>
    <row r="29" spans="1:36" x14ac:dyDescent="0.3">
      <c r="A29" s="3">
        <v>22</v>
      </c>
      <c r="B29" s="41">
        <v>9000080560013</v>
      </c>
      <c r="C29" s="8">
        <f t="shared" si="0"/>
        <v>56.5</v>
      </c>
      <c r="D29" s="26">
        <v>7</v>
      </c>
      <c r="E29" s="26">
        <v>9</v>
      </c>
      <c r="F29" s="26" t="s">
        <v>15</v>
      </c>
      <c r="G29" s="26">
        <v>3</v>
      </c>
      <c r="H29" s="26">
        <v>6</v>
      </c>
      <c r="I29" s="26">
        <v>4</v>
      </c>
      <c r="J29" s="26">
        <v>18</v>
      </c>
      <c r="K29" s="26">
        <v>7</v>
      </c>
      <c r="L29" s="26">
        <v>0</v>
      </c>
      <c r="M29" s="26">
        <v>0.5</v>
      </c>
      <c r="N29" s="26">
        <v>2</v>
      </c>
      <c r="O29" s="26" t="s">
        <v>15</v>
      </c>
      <c r="P29" s="40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4"/>
      <c r="AD29" s="34"/>
      <c r="AE29" s="34"/>
      <c r="AF29" s="34"/>
      <c r="AG29" s="34"/>
      <c r="AH29" s="34"/>
      <c r="AI29" s="35"/>
      <c r="AJ29" s="7"/>
    </row>
    <row r="30" spans="1:36" x14ac:dyDescent="0.3">
      <c r="A30" s="3">
        <v>23</v>
      </c>
      <c r="B30" s="41">
        <v>9000424870013</v>
      </c>
      <c r="C30" s="8">
        <f t="shared" si="0"/>
        <v>73.5</v>
      </c>
      <c r="D30" s="26">
        <v>4</v>
      </c>
      <c r="E30" s="26">
        <v>9</v>
      </c>
      <c r="F30" s="26">
        <v>0</v>
      </c>
      <c r="G30" s="26">
        <v>5</v>
      </c>
      <c r="H30" s="26">
        <v>4</v>
      </c>
      <c r="I30" s="26">
        <v>9</v>
      </c>
      <c r="J30" s="26">
        <v>19.5</v>
      </c>
      <c r="K30" s="26">
        <v>7</v>
      </c>
      <c r="L30" s="26">
        <v>1</v>
      </c>
      <c r="M30" s="26">
        <v>6</v>
      </c>
      <c r="N30" s="26">
        <v>9</v>
      </c>
      <c r="O30" s="26" t="s">
        <v>15</v>
      </c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4"/>
      <c r="AD30" s="34"/>
      <c r="AE30" s="34"/>
      <c r="AF30" s="34"/>
      <c r="AG30" s="34"/>
      <c r="AH30" s="34"/>
      <c r="AI30" s="35"/>
      <c r="AJ30" s="7"/>
    </row>
    <row r="31" spans="1:36" x14ac:dyDescent="0.3">
      <c r="A31" s="3">
        <v>24</v>
      </c>
      <c r="B31" s="41">
        <v>9000080290019</v>
      </c>
      <c r="C31" s="8">
        <f t="shared" si="0"/>
        <v>61</v>
      </c>
      <c r="D31" s="26">
        <v>7</v>
      </c>
      <c r="E31" s="26">
        <v>7</v>
      </c>
      <c r="F31" s="26">
        <v>2</v>
      </c>
      <c r="G31" s="26">
        <v>5</v>
      </c>
      <c r="H31" s="26">
        <v>6</v>
      </c>
      <c r="I31" s="26">
        <v>4</v>
      </c>
      <c r="J31" s="26">
        <v>13.5</v>
      </c>
      <c r="K31" s="26">
        <v>6</v>
      </c>
      <c r="L31" s="26">
        <v>3</v>
      </c>
      <c r="M31" s="26">
        <v>3.5</v>
      </c>
      <c r="N31" s="26">
        <v>4</v>
      </c>
      <c r="O31" s="26">
        <v>0</v>
      </c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/>
      <c r="AC31" s="34"/>
      <c r="AD31" s="34"/>
      <c r="AE31" s="34"/>
      <c r="AF31" s="34"/>
      <c r="AG31" s="34"/>
      <c r="AH31" s="34"/>
      <c r="AI31" s="35"/>
      <c r="AJ31" s="7"/>
    </row>
    <row r="32" spans="1:36" x14ac:dyDescent="0.3">
      <c r="A32" s="3">
        <v>25</v>
      </c>
      <c r="B32" s="41">
        <v>9000613960013</v>
      </c>
      <c r="C32" s="8">
        <f t="shared" si="0"/>
        <v>63.5</v>
      </c>
      <c r="D32" s="26">
        <v>6</v>
      </c>
      <c r="E32" s="26">
        <v>8</v>
      </c>
      <c r="F32" s="26">
        <v>1</v>
      </c>
      <c r="G32" s="26">
        <v>5</v>
      </c>
      <c r="H32" s="26">
        <v>3</v>
      </c>
      <c r="I32" s="26">
        <v>6</v>
      </c>
      <c r="J32" s="26">
        <v>15.5</v>
      </c>
      <c r="K32" s="26">
        <v>8</v>
      </c>
      <c r="L32" s="26">
        <v>0</v>
      </c>
      <c r="M32" s="26" t="s">
        <v>15</v>
      </c>
      <c r="N32" s="26">
        <v>10</v>
      </c>
      <c r="O32" s="26">
        <v>1</v>
      </c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4"/>
      <c r="AC32" s="34"/>
      <c r="AD32" s="34"/>
      <c r="AE32" s="34"/>
      <c r="AF32" s="34"/>
      <c r="AG32" s="34"/>
      <c r="AH32" s="34"/>
      <c r="AI32" s="35"/>
      <c r="AJ32" s="7"/>
    </row>
    <row r="33" spans="1:36" x14ac:dyDescent="0.3">
      <c r="A33" s="3">
        <v>26</v>
      </c>
      <c r="B33" s="41">
        <v>9000613930016</v>
      </c>
      <c r="C33" s="8">
        <f t="shared" si="0"/>
        <v>58</v>
      </c>
      <c r="D33" s="26">
        <v>8</v>
      </c>
      <c r="E33" s="26">
        <v>9</v>
      </c>
      <c r="F33" s="26">
        <v>1</v>
      </c>
      <c r="G33" s="26">
        <v>1</v>
      </c>
      <c r="H33" s="26">
        <v>4</v>
      </c>
      <c r="I33" s="26">
        <v>5</v>
      </c>
      <c r="J33" s="26">
        <v>18.5</v>
      </c>
      <c r="K33" s="26">
        <v>1</v>
      </c>
      <c r="L33" s="26">
        <v>3</v>
      </c>
      <c r="M33" s="26">
        <v>1.5</v>
      </c>
      <c r="N33" s="26">
        <v>5</v>
      </c>
      <c r="O33" s="26">
        <v>1</v>
      </c>
      <c r="P33" s="40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4"/>
      <c r="AD33" s="34"/>
      <c r="AE33" s="34"/>
      <c r="AF33" s="34"/>
      <c r="AG33" s="34"/>
      <c r="AH33" s="34"/>
      <c r="AI33" s="35"/>
      <c r="AJ33" s="7"/>
    </row>
    <row r="34" spans="1:36" x14ac:dyDescent="0.3">
      <c r="A34" s="3">
        <v>27</v>
      </c>
      <c r="B34" s="41">
        <v>9000613440010</v>
      </c>
      <c r="C34" s="8">
        <f t="shared" si="0"/>
        <v>73</v>
      </c>
      <c r="D34" s="26">
        <v>5</v>
      </c>
      <c r="E34" s="26">
        <v>8</v>
      </c>
      <c r="F34" s="26">
        <v>4</v>
      </c>
      <c r="G34" s="26">
        <v>3</v>
      </c>
      <c r="H34" s="26">
        <v>6</v>
      </c>
      <c r="I34" s="26">
        <v>5</v>
      </c>
      <c r="J34" s="26">
        <v>19.5</v>
      </c>
      <c r="K34" s="26">
        <v>7</v>
      </c>
      <c r="L34" s="26">
        <v>2</v>
      </c>
      <c r="M34" s="26">
        <v>4.5</v>
      </c>
      <c r="N34" s="26">
        <v>9</v>
      </c>
      <c r="O34" s="26">
        <v>0</v>
      </c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  <c r="AC34" s="34"/>
      <c r="AD34" s="34"/>
      <c r="AE34" s="34"/>
      <c r="AF34" s="34"/>
      <c r="AG34" s="34"/>
      <c r="AH34" s="34"/>
      <c r="AI34" s="35"/>
      <c r="AJ34" s="7"/>
    </row>
    <row r="35" spans="1:36" x14ac:dyDescent="0.3">
      <c r="A35" s="3">
        <v>28</v>
      </c>
      <c r="B35" s="41">
        <v>9000613040012</v>
      </c>
      <c r="C35" s="8">
        <f t="shared" si="0"/>
        <v>77.5</v>
      </c>
      <c r="D35" s="26">
        <v>8</v>
      </c>
      <c r="E35" s="26">
        <v>9</v>
      </c>
      <c r="F35" s="26" t="s">
        <v>15</v>
      </c>
      <c r="G35" s="26">
        <v>5</v>
      </c>
      <c r="H35" s="26">
        <v>5</v>
      </c>
      <c r="I35" s="26">
        <v>3</v>
      </c>
      <c r="J35" s="26">
        <v>20</v>
      </c>
      <c r="K35" s="26">
        <v>7</v>
      </c>
      <c r="L35" s="26">
        <v>3</v>
      </c>
      <c r="M35" s="26">
        <v>5.5</v>
      </c>
      <c r="N35" s="26">
        <v>12</v>
      </c>
      <c r="O35" s="26">
        <v>0</v>
      </c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/>
      <c r="AC35" s="34"/>
      <c r="AD35" s="34"/>
      <c r="AE35" s="34"/>
      <c r="AF35" s="34"/>
      <c r="AG35" s="34"/>
      <c r="AH35" s="34"/>
      <c r="AI35" s="35"/>
      <c r="AJ35" s="7"/>
    </row>
    <row r="36" spans="1:36" x14ac:dyDescent="0.3">
      <c r="A36" s="3">
        <v>29</v>
      </c>
      <c r="B36" s="41">
        <v>9000613600018</v>
      </c>
      <c r="C36" s="8">
        <f t="shared" si="0"/>
        <v>88</v>
      </c>
      <c r="D36" s="26">
        <v>9</v>
      </c>
      <c r="E36" s="26">
        <v>9</v>
      </c>
      <c r="F36" s="26">
        <v>4</v>
      </c>
      <c r="G36" s="26">
        <v>5</v>
      </c>
      <c r="H36" s="26">
        <v>5</v>
      </c>
      <c r="I36" s="26">
        <v>5</v>
      </c>
      <c r="J36" s="26">
        <v>19.5</v>
      </c>
      <c r="K36" s="26">
        <v>7</v>
      </c>
      <c r="L36" s="26">
        <v>4</v>
      </c>
      <c r="M36" s="26">
        <v>5.5</v>
      </c>
      <c r="N36" s="26">
        <v>13</v>
      </c>
      <c r="O36" s="26">
        <v>2</v>
      </c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4"/>
      <c r="AD36" s="34"/>
      <c r="AE36" s="34"/>
      <c r="AF36" s="34"/>
      <c r="AG36" s="34"/>
      <c r="AH36" s="34"/>
      <c r="AI36" s="35"/>
      <c r="AJ36" s="7"/>
    </row>
    <row r="37" spans="1:36" x14ac:dyDescent="0.3">
      <c r="A37" s="3">
        <v>30</v>
      </c>
      <c r="B37" s="41">
        <v>9000614320014</v>
      </c>
      <c r="C37" s="8">
        <f t="shared" si="0"/>
        <v>62</v>
      </c>
      <c r="D37" s="26">
        <v>10</v>
      </c>
      <c r="E37" s="26">
        <v>9</v>
      </c>
      <c r="F37" s="26">
        <v>0</v>
      </c>
      <c r="G37" s="26">
        <v>3</v>
      </c>
      <c r="H37" s="26">
        <v>1</v>
      </c>
      <c r="I37" s="26">
        <v>3</v>
      </c>
      <c r="J37" s="26">
        <v>17</v>
      </c>
      <c r="K37" s="26">
        <v>6</v>
      </c>
      <c r="L37" s="26">
        <v>0</v>
      </c>
      <c r="M37" s="26">
        <v>1</v>
      </c>
      <c r="N37" s="26">
        <v>12</v>
      </c>
      <c r="O37" s="26">
        <v>0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4"/>
      <c r="AE37" s="34"/>
      <c r="AF37" s="34"/>
      <c r="AG37" s="34"/>
      <c r="AH37" s="34"/>
      <c r="AI37" s="35"/>
      <c r="AJ37" s="7"/>
    </row>
    <row r="38" spans="1:36" x14ac:dyDescent="0.3">
      <c r="A38" s="3">
        <v>31</v>
      </c>
      <c r="B38" s="41">
        <v>9000424650011</v>
      </c>
      <c r="C38" s="8">
        <f>SUM(D38:O38)</f>
        <v>84.5</v>
      </c>
      <c r="D38" s="26">
        <v>7</v>
      </c>
      <c r="E38" s="26">
        <v>7</v>
      </c>
      <c r="F38" s="26">
        <v>4</v>
      </c>
      <c r="G38" s="26">
        <v>3</v>
      </c>
      <c r="H38" s="26">
        <v>4</v>
      </c>
      <c r="I38" s="26">
        <v>8</v>
      </c>
      <c r="J38" s="26">
        <v>21</v>
      </c>
      <c r="K38" s="26">
        <v>8</v>
      </c>
      <c r="L38" s="26">
        <v>3</v>
      </c>
      <c r="M38" s="26">
        <v>5.5</v>
      </c>
      <c r="N38" s="26">
        <v>13</v>
      </c>
      <c r="O38" s="26">
        <v>1</v>
      </c>
      <c r="P38" s="16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7"/>
      <c r="AI38" s="24"/>
      <c r="AJ38" s="7"/>
    </row>
    <row r="39" spans="1:36" x14ac:dyDescent="0.3">
      <c r="A39" s="3">
        <v>32</v>
      </c>
      <c r="B39" s="41">
        <v>9000079430013</v>
      </c>
      <c r="C39" s="8">
        <f t="shared" ref="C39:C67" si="1">SUM(D39:O39)</f>
        <v>0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1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7"/>
      <c r="AC39" s="17"/>
      <c r="AD39" s="17"/>
      <c r="AE39" s="17"/>
      <c r="AF39" s="17"/>
      <c r="AG39" s="17"/>
      <c r="AH39" s="17"/>
      <c r="AI39" s="24"/>
      <c r="AJ39" s="7"/>
    </row>
    <row r="40" spans="1:36" x14ac:dyDescent="0.3">
      <c r="A40" s="3">
        <v>33</v>
      </c>
      <c r="B40" s="41">
        <v>9000155630016</v>
      </c>
      <c r="C40" s="8">
        <f t="shared" si="1"/>
        <v>96.5</v>
      </c>
      <c r="D40" s="26">
        <v>10</v>
      </c>
      <c r="E40" s="26">
        <v>9</v>
      </c>
      <c r="F40" s="26">
        <v>4</v>
      </c>
      <c r="G40" s="26">
        <v>5</v>
      </c>
      <c r="H40" s="26">
        <v>4</v>
      </c>
      <c r="I40" s="26">
        <v>7</v>
      </c>
      <c r="J40" s="26">
        <v>22</v>
      </c>
      <c r="K40" s="26">
        <v>8</v>
      </c>
      <c r="L40" s="26">
        <v>4</v>
      </c>
      <c r="M40" s="26">
        <v>7.5</v>
      </c>
      <c r="N40" s="26">
        <v>13</v>
      </c>
      <c r="O40" s="26">
        <v>3</v>
      </c>
      <c r="P40" s="16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7"/>
      <c r="AC40" s="17"/>
      <c r="AD40" s="17"/>
      <c r="AE40" s="17"/>
      <c r="AF40" s="17"/>
      <c r="AG40" s="17"/>
      <c r="AH40" s="17"/>
      <c r="AI40" s="24"/>
      <c r="AJ40" s="7"/>
    </row>
    <row r="41" spans="1:36" x14ac:dyDescent="0.3">
      <c r="A41" s="3">
        <v>34</v>
      </c>
      <c r="B41" s="41">
        <v>9000613900019</v>
      </c>
      <c r="C41" s="8">
        <f t="shared" si="1"/>
        <v>74.5</v>
      </c>
      <c r="D41" s="26">
        <v>10</v>
      </c>
      <c r="E41" s="26">
        <v>8</v>
      </c>
      <c r="F41" s="26">
        <v>4</v>
      </c>
      <c r="G41" s="26">
        <v>5</v>
      </c>
      <c r="H41" s="26">
        <v>4</v>
      </c>
      <c r="I41" s="26">
        <v>4</v>
      </c>
      <c r="J41" s="26">
        <v>18</v>
      </c>
      <c r="K41" s="26">
        <v>7</v>
      </c>
      <c r="L41" s="26">
        <v>0</v>
      </c>
      <c r="M41" s="26">
        <v>5.5</v>
      </c>
      <c r="N41" s="26">
        <v>9</v>
      </c>
      <c r="O41" s="26">
        <v>0</v>
      </c>
      <c r="P41" s="1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7"/>
      <c r="AC41" s="17"/>
      <c r="AD41" s="17"/>
      <c r="AE41" s="17"/>
      <c r="AF41" s="17"/>
      <c r="AG41" s="17"/>
      <c r="AH41" s="17"/>
      <c r="AI41" s="24"/>
      <c r="AJ41" s="7"/>
    </row>
    <row r="42" spans="1:36" x14ac:dyDescent="0.3">
      <c r="A42" s="3">
        <v>35</v>
      </c>
      <c r="B42" s="41">
        <v>9000614460017</v>
      </c>
      <c r="C42" s="8">
        <f t="shared" si="1"/>
        <v>59</v>
      </c>
      <c r="D42" s="26">
        <v>5</v>
      </c>
      <c r="E42" s="26">
        <v>4</v>
      </c>
      <c r="F42" s="26" t="s">
        <v>15</v>
      </c>
      <c r="G42" s="26">
        <v>5</v>
      </c>
      <c r="H42" s="26">
        <v>3</v>
      </c>
      <c r="I42" s="26">
        <v>6</v>
      </c>
      <c r="J42" s="26">
        <v>20</v>
      </c>
      <c r="K42" s="26">
        <v>8</v>
      </c>
      <c r="L42" s="26">
        <v>2</v>
      </c>
      <c r="M42" s="26">
        <v>4</v>
      </c>
      <c r="N42" s="26">
        <v>2</v>
      </c>
      <c r="O42" s="26" t="s">
        <v>15</v>
      </c>
      <c r="P42" s="16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7"/>
      <c r="AC42" s="17"/>
      <c r="AD42" s="17"/>
      <c r="AE42" s="17"/>
      <c r="AF42" s="17"/>
      <c r="AG42" s="17"/>
      <c r="AH42" s="17"/>
      <c r="AI42" s="24"/>
      <c r="AJ42" s="7"/>
    </row>
    <row r="43" spans="1:36" x14ac:dyDescent="0.3">
      <c r="A43" s="3">
        <v>36</v>
      </c>
      <c r="B43" s="41">
        <v>9000744760018</v>
      </c>
      <c r="C43" s="8">
        <f t="shared" si="1"/>
        <v>58.5</v>
      </c>
      <c r="D43" s="26">
        <v>6</v>
      </c>
      <c r="E43" s="26">
        <v>9</v>
      </c>
      <c r="F43" s="26" t="s">
        <v>15</v>
      </c>
      <c r="G43" s="26">
        <v>5</v>
      </c>
      <c r="H43" s="26">
        <v>3</v>
      </c>
      <c r="I43" s="26">
        <v>6</v>
      </c>
      <c r="J43" s="26">
        <v>15.5</v>
      </c>
      <c r="K43" s="26">
        <v>6</v>
      </c>
      <c r="L43" s="26">
        <v>0</v>
      </c>
      <c r="M43" s="26">
        <v>4</v>
      </c>
      <c r="N43" s="26">
        <v>4</v>
      </c>
      <c r="O43" s="26" t="s">
        <v>15</v>
      </c>
      <c r="P43" s="1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7"/>
      <c r="AC43" s="17"/>
      <c r="AD43" s="17"/>
      <c r="AE43" s="17"/>
      <c r="AF43" s="17"/>
      <c r="AG43" s="17"/>
      <c r="AH43" s="17"/>
      <c r="AI43" s="24"/>
      <c r="AJ43" s="7"/>
    </row>
    <row r="44" spans="1:36" x14ac:dyDescent="0.3">
      <c r="A44" s="3">
        <v>37</v>
      </c>
      <c r="B44" s="41">
        <v>9002514480010</v>
      </c>
      <c r="C44" s="8">
        <f t="shared" si="1"/>
        <v>54.5</v>
      </c>
      <c r="D44" s="26">
        <v>1</v>
      </c>
      <c r="E44" s="26">
        <v>9</v>
      </c>
      <c r="F44" s="26" t="s">
        <v>15</v>
      </c>
      <c r="G44" s="26">
        <v>5</v>
      </c>
      <c r="H44" s="26">
        <v>2</v>
      </c>
      <c r="I44" s="26" t="s">
        <v>15</v>
      </c>
      <c r="J44" s="26">
        <v>16.5</v>
      </c>
      <c r="K44" s="26">
        <v>7</v>
      </c>
      <c r="L44" s="26">
        <v>2</v>
      </c>
      <c r="M44" s="26">
        <v>4</v>
      </c>
      <c r="N44" s="26">
        <v>7</v>
      </c>
      <c r="O44" s="26">
        <v>1</v>
      </c>
      <c r="P44" s="16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7"/>
      <c r="AC44" s="17"/>
      <c r="AD44" s="17"/>
      <c r="AE44" s="17"/>
      <c r="AF44" s="17"/>
      <c r="AG44" s="17"/>
      <c r="AH44" s="17"/>
      <c r="AI44" s="24"/>
      <c r="AJ44" s="7"/>
    </row>
    <row r="45" spans="1:36" x14ac:dyDescent="0.3">
      <c r="A45" s="3">
        <v>38</v>
      </c>
      <c r="B45" s="41">
        <v>9001459870016</v>
      </c>
      <c r="C45" s="8">
        <f t="shared" si="1"/>
        <v>59</v>
      </c>
      <c r="D45" s="26">
        <v>3</v>
      </c>
      <c r="E45" s="26">
        <v>9</v>
      </c>
      <c r="F45" s="26" t="s">
        <v>15</v>
      </c>
      <c r="G45" s="26">
        <v>5</v>
      </c>
      <c r="H45" s="26">
        <v>4</v>
      </c>
      <c r="I45" s="26" t="s">
        <v>15</v>
      </c>
      <c r="J45" s="26">
        <v>21</v>
      </c>
      <c r="K45" s="26">
        <v>8</v>
      </c>
      <c r="L45" s="26">
        <v>2</v>
      </c>
      <c r="M45" s="26" t="s">
        <v>15</v>
      </c>
      <c r="N45" s="26">
        <v>7</v>
      </c>
      <c r="O45" s="26" t="s">
        <v>15</v>
      </c>
      <c r="P45" s="16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7"/>
      <c r="AC45" s="17"/>
      <c r="AD45" s="17"/>
      <c r="AE45" s="17"/>
      <c r="AF45" s="17"/>
      <c r="AG45" s="17"/>
      <c r="AH45" s="17"/>
      <c r="AI45" s="24"/>
      <c r="AJ45" s="7"/>
    </row>
    <row r="46" spans="1:36" x14ac:dyDescent="0.3">
      <c r="A46" s="3">
        <v>39</v>
      </c>
      <c r="B46" s="41">
        <v>9001460490012</v>
      </c>
      <c r="C46" s="8">
        <f t="shared" si="1"/>
        <v>51.5</v>
      </c>
      <c r="D46" s="26">
        <v>1</v>
      </c>
      <c r="E46" s="26">
        <v>9</v>
      </c>
      <c r="F46" s="26">
        <v>0</v>
      </c>
      <c r="G46" s="26">
        <v>3</v>
      </c>
      <c r="H46" s="26">
        <v>0</v>
      </c>
      <c r="I46" s="26">
        <v>3</v>
      </c>
      <c r="J46" s="26">
        <v>15</v>
      </c>
      <c r="K46" s="26">
        <v>7</v>
      </c>
      <c r="L46" s="26">
        <v>0</v>
      </c>
      <c r="M46" s="26">
        <v>6.5</v>
      </c>
      <c r="N46" s="26">
        <v>6</v>
      </c>
      <c r="O46" s="26">
        <v>1</v>
      </c>
      <c r="P46" s="16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17"/>
      <c r="AC46" s="17"/>
      <c r="AD46" s="17"/>
      <c r="AE46" s="17"/>
      <c r="AF46" s="17"/>
      <c r="AG46" s="17"/>
      <c r="AH46" s="17"/>
      <c r="AI46" s="24"/>
      <c r="AJ46" s="7"/>
    </row>
    <row r="47" spans="1:36" x14ac:dyDescent="0.3">
      <c r="A47" s="3">
        <v>40</v>
      </c>
      <c r="B47" s="41">
        <v>9002514680014</v>
      </c>
      <c r="C47" s="8">
        <f t="shared" si="1"/>
        <v>47.5</v>
      </c>
      <c r="D47" s="26">
        <v>3</v>
      </c>
      <c r="E47" s="26">
        <v>8</v>
      </c>
      <c r="F47" s="26" t="s">
        <v>15</v>
      </c>
      <c r="G47" s="26">
        <v>1</v>
      </c>
      <c r="H47" s="26">
        <v>4</v>
      </c>
      <c r="I47" s="26">
        <v>3</v>
      </c>
      <c r="J47" s="26">
        <v>20</v>
      </c>
      <c r="K47" s="26">
        <v>7</v>
      </c>
      <c r="L47" s="26" t="s">
        <v>15</v>
      </c>
      <c r="M47" s="26">
        <v>1.5</v>
      </c>
      <c r="N47" s="26" t="s">
        <v>15</v>
      </c>
      <c r="O47" s="26" t="s">
        <v>15</v>
      </c>
      <c r="P47" s="16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17"/>
      <c r="AC47" s="17"/>
      <c r="AD47" s="17"/>
      <c r="AE47" s="17"/>
      <c r="AF47" s="17"/>
      <c r="AG47" s="17"/>
      <c r="AH47" s="17"/>
      <c r="AI47" s="24"/>
      <c r="AJ47" s="7"/>
    </row>
    <row r="48" spans="1:36" x14ac:dyDescent="0.3">
      <c r="A48" s="3">
        <v>41</v>
      </c>
      <c r="B48" s="41">
        <v>9002588730011</v>
      </c>
      <c r="C48" s="8">
        <f t="shared" si="1"/>
        <v>55.5</v>
      </c>
      <c r="D48" s="26">
        <v>5</v>
      </c>
      <c r="E48" s="26">
        <v>2</v>
      </c>
      <c r="F48" s="26">
        <v>0</v>
      </c>
      <c r="G48" s="26">
        <v>5</v>
      </c>
      <c r="H48" s="26">
        <v>3</v>
      </c>
      <c r="I48" s="26">
        <v>4</v>
      </c>
      <c r="J48" s="26">
        <v>21</v>
      </c>
      <c r="K48" s="26">
        <v>6</v>
      </c>
      <c r="L48" s="26">
        <v>1</v>
      </c>
      <c r="M48" s="26">
        <v>3.5</v>
      </c>
      <c r="N48" s="26">
        <v>5</v>
      </c>
      <c r="O48" s="26">
        <v>0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7"/>
      <c r="AC48" s="7"/>
      <c r="AD48" s="7"/>
      <c r="AE48" s="7"/>
      <c r="AF48" s="7"/>
      <c r="AG48" s="7"/>
      <c r="AH48" s="7"/>
      <c r="AI48" s="7"/>
      <c r="AJ48" s="7"/>
    </row>
    <row r="49" spans="1:36" x14ac:dyDescent="0.3">
      <c r="A49" s="3">
        <v>42</v>
      </c>
      <c r="B49" s="41">
        <v>9000869120018</v>
      </c>
      <c r="C49" s="8">
        <f t="shared" si="1"/>
        <v>67</v>
      </c>
      <c r="D49" s="26">
        <v>3</v>
      </c>
      <c r="E49" s="26">
        <v>8</v>
      </c>
      <c r="F49" s="26" t="s">
        <v>15</v>
      </c>
      <c r="G49" s="26">
        <v>5</v>
      </c>
      <c r="H49" s="26">
        <v>4</v>
      </c>
      <c r="I49" s="26">
        <v>6</v>
      </c>
      <c r="J49" s="26">
        <v>22.5</v>
      </c>
      <c r="K49" s="26">
        <v>4</v>
      </c>
      <c r="L49" s="26">
        <v>3</v>
      </c>
      <c r="M49" s="26">
        <v>1.5</v>
      </c>
      <c r="N49" s="26">
        <v>8</v>
      </c>
      <c r="O49" s="26">
        <v>2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7"/>
      <c r="AC49" s="7"/>
      <c r="AD49" s="7"/>
      <c r="AE49" s="7"/>
      <c r="AF49" s="7"/>
      <c r="AG49" s="7"/>
      <c r="AH49" s="7"/>
      <c r="AI49" s="7"/>
      <c r="AJ49" s="7"/>
    </row>
    <row r="50" spans="1:36" x14ac:dyDescent="0.3">
      <c r="A50" s="3">
        <v>43</v>
      </c>
      <c r="B50" s="41">
        <v>9002589030011</v>
      </c>
      <c r="C50" s="8">
        <f t="shared" si="1"/>
        <v>69</v>
      </c>
      <c r="D50" s="26">
        <v>10</v>
      </c>
      <c r="E50" s="26">
        <v>10</v>
      </c>
      <c r="F50" s="26">
        <v>4</v>
      </c>
      <c r="G50" s="26">
        <v>5</v>
      </c>
      <c r="H50" s="26">
        <v>2</v>
      </c>
      <c r="I50" s="26">
        <v>8</v>
      </c>
      <c r="J50" s="26">
        <v>17</v>
      </c>
      <c r="K50" s="26">
        <v>7</v>
      </c>
      <c r="L50" s="26">
        <v>3</v>
      </c>
      <c r="M50" s="26">
        <v>0</v>
      </c>
      <c r="N50" s="26">
        <v>3</v>
      </c>
      <c r="O50" s="26" t="s">
        <v>15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7"/>
      <c r="AC50" s="7"/>
      <c r="AD50" s="7"/>
      <c r="AE50" s="7"/>
      <c r="AF50" s="7"/>
      <c r="AG50" s="7"/>
      <c r="AH50" s="7"/>
      <c r="AI50" s="7"/>
      <c r="AJ50" s="7"/>
    </row>
    <row r="51" spans="1:36" x14ac:dyDescent="0.3">
      <c r="A51" s="3">
        <v>44</v>
      </c>
      <c r="B51" s="41">
        <v>9002588850016</v>
      </c>
      <c r="C51" s="8">
        <f t="shared" si="1"/>
        <v>87</v>
      </c>
      <c r="D51" s="26">
        <v>10</v>
      </c>
      <c r="E51" s="26">
        <v>8</v>
      </c>
      <c r="F51" s="26">
        <v>3</v>
      </c>
      <c r="G51" s="26">
        <v>5</v>
      </c>
      <c r="H51" s="26">
        <v>4</v>
      </c>
      <c r="I51" s="26">
        <v>4</v>
      </c>
      <c r="J51" s="26">
        <v>21</v>
      </c>
      <c r="K51" s="26">
        <v>8</v>
      </c>
      <c r="L51" s="26">
        <v>3</v>
      </c>
      <c r="M51" s="26">
        <v>6</v>
      </c>
      <c r="N51" s="26">
        <v>14</v>
      </c>
      <c r="O51" s="26">
        <v>1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7"/>
      <c r="AC51" s="7"/>
      <c r="AD51" s="7"/>
      <c r="AE51" s="7"/>
      <c r="AF51" s="7"/>
      <c r="AG51" s="7"/>
      <c r="AH51" s="7"/>
      <c r="AI51" s="7"/>
      <c r="AJ51" s="7"/>
    </row>
    <row r="52" spans="1:36" x14ac:dyDescent="0.3">
      <c r="A52" s="3">
        <v>45</v>
      </c>
      <c r="B52" s="41">
        <v>9000155450010</v>
      </c>
      <c r="C52" s="8">
        <f t="shared" si="1"/>
        <v>71</v>
      </c>
      <c r="D52" s="26">
        <v>7</v>
      </c>
      <c r="E52" s="26">
        <v>8</v>
      </c>
      <c r="F52" s="26">
        <v>0</v>
      </c>
      <c r="G52" s="26">
        <v>5</v>
      </c>
      <c r="H52" s="26">
        <v>4</v>
      </c>
      <c r="I52" s="26">
        <v>6</v>
      </c>
      <c r="J52" s="26">
        <v>14.5</v>
      </c>
      <c r="K52" s="26">
        <v>7</v>
      </c>
      <c r="L52" s="26">
        <v>3</v>
      </c>
      <c r="M52" s="26">
        <v>4.5</v>
      </c>
      <c r="N52" s="26">
        <v>10</v>
      </c>
      <c r="O52" s="26">
        <v>2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7"/>
      <c r="AC52" s="7"/>
      <c r="AD52" s="7"/>
      <c r="AE52" s="7"/>
      <c r="AF52" s="7"/>
      <c r="AG52" s="7"/>
      <c r="AH52" s="7"/>
      <c r="AI52" s="7"/>
      <c r="AJ52" s="7"/>
    </row>
    <row r="53" spans="1:36" x14ac:dyDescent="0.3">
      <c r="A53" s="3">
        <v>46</v>
      </c>
      <c r="B53" s="41">
        <v>9000424900017</v>
      </c>
      <c r="C53" s="8">
        <f t="shared" si="1"/>
        <v>52.5</v>
      </c>
      <c r="D53" s="26" t="s">
        <v>15</v>
      </c>
      <c r="E53" s="26">
        <v>8</v>
      </c>
      <c r="F53" s="26" t="s">
        <v>15</v>
      </c>
      <c r="G53" s="26">
        <v>3</v>
      </c>
      <c r="H53" s="26">
        <v>3</v>
      </c>
      <c r="I53" s="26">
        <v>5</v>
      </c>
      <c r="J53" s="26">
        <v>21</v>
      </c>
      <c r="K53" s="26">
        <v>7</v>
      </c>
      <c r="L53" s="26">
        <v>2</v>
      </c>
      <c r="M53" s="26">
        <v>3.5</v>
      </c>
      <c r="N53" s="26" t="s">
        <v>15</v>
      </c>
      <c r="O53" s="26" t="s">
        <v>15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7"/>
      <c r="AC53" s="7"/>
      <c r="AD53" s="7"/>
      <c r="AE53" s="7"/>
      <c r="AF53" s="7"/>
      <c r="AG53" s="7"/>
      <c r="AH53" s="7"/>
      <c r="AI53" s="7"/>
      <c r="AJ53" s="7"/>
    </row>
    <row r="54" spans="1:36" x14ac:dyDescent="0.3">
      <c r="A54" s="3">
        <v>47</v>
      </c>
      <c r="B54" s="41">
        <v>9000424750018</v>
      </c>
      <c r="C54" s="8">
        <f t="shared" si="1"/>
        <v>54.5</v>
      </c>
      <c r="D54" s="26">
        <v>4</v>
      </c>
      <c r="E54" s="26">
        <v>7</v>
      </c>
      <c r="F54" s="26">
        <v>6</v>
      </c>
      <c r="G54" s="26">
        <v>5</v>
      </c>
      <c r="H54" s="26">
        <v>2</v>
      </c>
      <c r="I54" s="26">
        <v>4</v>
      </c>
      <c r="J54" s="26">
        <v>20</v>
      </c>
      <c r="K54" s="26">
        <v>0</v>
      </c>
      <c r="L54" s="26">
        <v>0</v>
      </c>
      <c r="M54" s="26">
        <v>2.5</v>
      </c>
      <c r="N54" s="26">
        <v>4</v>
      </c>
      <c r="O54" s="26" t="s">
        <v>15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7"/>
      <c r="AC54" s="7"/>
      <c r="AD54" s="7"/>
      <c r="AE54" s="7"/>
      <c r="AF54" s="7"/>
      <c r="AG54" s="7"/>
      <c r="AH54" s="7"/>
      <c r="AI54" s="7"/>
      <c r="AJ54" s="7"/>
    </row>
    <row r="55" spans="1:36" x14ac:dyDescent="0.3">
      <c r="A55" s="3">
        <v>48</v>
      </c>
      <c r="B55" s="41">
        <v>9002589150016</v>
      </c>
      <c r="C55" s="8">
        <f t="shared" si="1"/>
        <v>85.5</v>
      </c>
      <c r="D55" s="26">
        <v>6</v>
      </c>
      <c r="E55" s="26">
        <v>10</v>
      </c>
      <c r="F55" s="26">
        <v>4</v>
      </c>
      <c r="G55" s="26">
        <v>4</v>
      </c>
      <c r="H55" s="26">
        <v>4</v>
      </c>
      <c r="I55" s="26">
        <v>8</v>
      </c>
      <c r="J55" s="26">
        <v>20</v>
      </c>
      <c r="K55" s="26">
        <v>8</v>
      </c>
      <c r="L55" s="26">
        <v>3</v>
      </c>
      <c r="M55" s="26">
        <v>5.5</v>
      </c>
      <c r="N55" s="26">
        <v>13</v>
      </c>
      <c r="O55" s="26" t="s">
        <v>15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7"/>
      <c r="AC55" s="7"/>
      <c r="AD55" s="7"/>
      <c r="AE55" s="7"/>
      <c r="AF55" s="7"/>
      <c r="AG55" s="7"/>
      <c r="AH55" s="7"/>
      <c r="AI55" s="7"/>
      <c r="AJ55" s="7"/>
    </row>
    <row r="56" spans="1:36" x14ac:dyDescent="0.3">
      <c r="A56" s="3">
        <v>49</v>
      </c>
      <c r="B56" s="41">
        <v>9002589210017</v>
      </c>
      <c r="C56" s="8">
        <f t="shared" si="1"/>
        <v>76.5</v>
      </c>
      <c r="D56" s="26">
        <v>8</v>
      </c>
      <c r="E56" s="26">
        <v>10</v>
      </c>
      <c r="F56" s="26">
        <v>1</v>
      </c>
      <c r="G56" s="26">
        <v>2</v>
      </c>
      <c r="H56" s="26">
        <v>2</v>
      </c>
      <c r="I56" s="26">
        <v>6</v>
      </c>
      <c r="J56" s="26">
        <v>17.5</v>
      </c>
      <c r="K56" s="26">
        <v>8</v>
      </c>
      <c r="L56" s="26">
        <v>4</v>
      </c>
      <c r="M56" s="26">
        <v>6</v>
      </c>
      <c r="N56" s="26">
        <v>12</v>
      </c>
      <c r="O56" s="26" t="s">
        <v>15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7"/>
      <c r="AC56" s="7"/>
      <c r="AD56" s="7"/>
      <c r="AE56" s="7"/>
      <c r="AF56" s="7"/>
      <c r="AG56" s="7"/>
      <c r="AH56" s="7"/>
      <c r="AI56" s="7"/>
      <c r="AJ56" s="7"/>
    </row>
    <row r="57" spans="1:36" x14ac:dyDescent="0.3">
      <c r="A57" s="3">
        <v>50</v>
      </c>
      <c r="B57" s="41">
        <v>9000613070019</v>
      </c>
      <c r="C57" s="8">
        <f t="shared" si="1"/>
        <v>65.5</v>
      </c>
      <c r="D57" s="26">
        <v>9</v>
      </c>
      <c r="E57" s="26">
        <v>9</v>
      </c>
      <c r="F57" s="26" t="s">
        <v>15</v>
      </c>
      <c r="G57" s="26">
        <v>1</v>
      </c>
      <c r="H57" s="26">
        <v>1</v>
      </c>
      <c r="I57" s="26">
        <v>7</v>
      </c>
      <c r="J57" s="26">
        <v>19</v>
      </c>
      <c r="K57" s="26">
        <v>7</v>
      </c>
      <c r="L57" s="26">
        <v>2</v>
      </c>
      <c r="M57" s="26">
        <v>3.5</v>
      </c>
      <c r="N57" s="26">
        <v>5</v>
      </c>
      <c r="O57" s="26">
        <v>2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7"/>
      <c r="AC57" s="7"/>
      <c r="AD57" s="7"/>
      <c r="AE57" s="7"/>
      <c r="AF57" s="7"/>
      <c r="AG57" s="7"/>
      <c r="AH57" s="7"/>
      <c r="AI57" s="7"/>
      <c r="AJ57" s="7"/>
    </row>
    <row r="58" spans="1:36" x14ac:dyDescent="0.3">
      <c r="A58" s="3">
        <v>51</v>
      </c>
      <c r="B58" s="41">
        <v>9000154110014</v>
      </c>
      <c r="C58" s="8">
        <f t="shared" si="1"/>
        <v>47</v>
      </c>
      <c r="D58" s="26">
        <v>6</v>
      </c>
      <c r="E58" s="26">
        <v>7</v>
      </c>
      <c r="F58" s="26" t="s">
        <v>15</v>
      </c>
      <c r="G58" s="26">
        <v>5</v>
      </c>
      <c r="H58" s="26">
        <v>5</v>
      </c>
      <c r="I58" s="26">
        <v>6</v>
      </c>
      <c r="J58" s="26">
        <v>16</v>
      </c>
      <c r="K58" s="26" t="s">
        <v>15</v>
      </c>
      <c r="L58" s="26">
        <v>2</v>
      </c>
      <c r="M58" s="26" t="s">
        <v>15</v>
      </c>
      <c r="N58" s="26" t="s">
        <v>15</v>
      </c>
      <c r="O58" s="26" t="s">
        <v>15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7"/>
      <c r="AC58" s="7"/>
      <c r="AD58" s="7"/>
      <c r="AE58" s="7"/>
      <c r="AF58" s="7"/>
      <c r="AG58" s="7"/>
      <c r="AH58" s="7"/>
      <c r="AI58" s="7"/>
      <c r="AJ58" s="7"/>
    </row>
    <row r="59" spans="1:36" x14ac:dyDescent="0.3">
      <c r="A59" s="3">
        <v>52</v>
      </c>
      <c r="B59" s="41">
        <v>9000154210011</v>
      </c>
      <c r="C59" s="8">
        <f t="shared" si="1"/>
        <v>55</v>
      </c>
      <c r="D59" s="26">
        <v>6</v>
      </c>
      <c r="E59" s="26">
        <v>8</v>
      </c>
      <c r="F59" s="26">
        <v>4</v>
      </c>
      <c r="G59" s="26">
        <v>5</v>
      </c>
      <c r="H59" s="26">
        <v>3</v>
      </c>
      <c r="I59" s="26">
        <v>7</v>
      </c>
      <c r="J59" s="26">
        <v>12.5</v>
      </c>
      <c r="K59" s="26">
        <v>2</v>
      </c>
      <c r="L59" s="26">
        <v>2</v>
      </c>
      <c r="M59" s="26">
        <v>5.5</v>
      </c>
      <c r="N59" s="26" t="s">
        <v>15</v>
      </c>
      <c r="O59" s="26" t="s">
        <v>15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7"/>
      <c r="AC59" s="7"/>
      <c r="AD59" s="7"/>
      <c r="AE59" s="7"/>
      <c r="AF59" s="7"/>
      <c r="AG59" s="7"/>
      <c r="AH59" s="7"/>
      <c r="AI59" s="7"/>
      <c r="AJ59" s="7"/>
    </row>
    <row r="60" spans="1:36" x14ac:dyDescent="0.3">
      <c r="A60" s="3">
        <v>53</v>
      </c>
      <c r="B60" s="41">
        <v>9000154250017</v>
      </c>
      <c r="C60" s="8">
        <f t="shared" si="1"/>
        <v>92</v>
      </c>
      <c r="D60" s="26">
        <v>10</v>
      </c>
      <c r="E60" s="26">
        <v>8</v>
      </c>
      <c r="F60" s="26">
        <v>4</v>
      </c>
      <c r="G60" s="26">
        <v>5</v>
      </c>
      <c r="H60" s="26">
        <v>2</v>
      </c>
      <c r="I60" s="26">
        <v>12</v>
      </c>
      <c r="J60" s="26">
        <v>19.5</v>
      </c>
      <c r="K60" s="26">
        <v>6</v>
      </c>
      <c r="L60" s="26">
        <v>2</v>
      </c>
      <c r="M60" s="26">
        <v>7.5</v>
      </c>
      <c r="N60" s="26">
        <v>14</v>
      </c>
      <c r="O60" s="26">
        <v>2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7"/>
      <c r="AC60" s="7"/>
      <c r="AD60" s="7"/>
      <c r="AE60" s="7"/>
      <c r="AF60" s="7"/>
      <c r="AG60" s="7"/>
      <c r="AH60" s="7"/>
      <c r="AI60" s="7"/>
      <c r="AJ60" s="7"/>
    </row>
    <row r="61" spans="1:36" x14ac:dyDescent="0.3">
      <c r="A61" s="3">
        <v>54</v>
      </c>
      <c r="B61" s="41">
        <v>9000154320017</v>
      </c>
      <c r="C61" s="8">
        <f t="shared" si="1"/>
        <v>75</v>
      </c>
      <c r="D61" s="26">
        <v>8</v>
      </c>
      <c r="E61" s="26">
        <v>7</v>
      </c>
      <c r="F61" s="26">
        <v>1</v>
      </c>
      <c r="G61" s="26">
        <v>5</v>
      </c>
      <c r="H61" s="26">
        <v>6</v>
      </c>
      <c r="I61" s="26">
        <v>6</v>
      </c>
      <c r="J61" s="26">
        <v>15.5</v>
      </c>
      <c r="K61" s="26">
        <v>8</v>
      </c>
      <c r="L61" s="26">
        <v>0</v>
      </c>
      <c r="M61" s="26">
        <v>4.5</v>
      </c>
      <c r="N61" s="26">
        <v>14</v>
      </c>
      <c r="O61" s="26" t="s">
        <v>15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7"/>
      <c r="AC61" s="7"/>
      <c r="AD61" s="7"/>
      <c r="AE61" s="7"/>
      <c r="AF61" s="7"/>
      <c r="AG61" s="7"/>
      <c r="AH61" s="7"/>
      <c r="AI61" s="7"/>
      <c r="AJ61" s="7"/>
    </row>
    <row r="62" spans="1:36" x14ac:dyDescent="0.3">
      <c r="A62" s="3">
        <v>55</v>
      </c>
      <c r="B62" s="41">
        <v>9000154330016</v>
      </c>
      <c r="C62" s="8">
        <f t="shared" si="1"/>
        <v>58.5</v>
      </c>
      <c r="D62" s="26">
        <v>8</v>
      </c>
      <c r="E62" s="26">
        <v>4</v>
      </c>
      <c r="F62" s="26">
        <v>1</v>
      </c>
      <c r="G62" s="26">
        <v>3</v>
      </c>
      <c r="H62" s="26">
        <v>4</v>
      </c>
      <c r="I62" s="26">
        <v>9</v>
      </c>
      <c r="J62" s="26">
        <v>16</v>
      </c>
      <c r="K62" s="26">
        <v>7</v>
      </c>
      <c r="L62" s="26">
        <v>3</v>
      </c>
      <c r="M62" s="26">
        <v>1.5</v>
      </c>
      <c r="N62" s="26" t="s">
        <v>15</v>
      </c>
      <c r="O62" s="26">
        <v>2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7"/>
      <c r="AC62" s="7"/>
      <c r="AD62" s="7"/>
      <c r="AE62" s="7"/>
      <c r="AF62" s="7"/>
      <c r="AG62" s="7"/>
      <c r="AH62" s="7"/>
      <c r="AI62" s="7"/>
      <c r="AJ62" s="7"/>
    </row>
    <row r="63" spans="1:36" x14ac:dyDescent="0.3">
      <c r="A63" s="3">
        <v>56</v>
      </c>
      <c r="B63" s="41">
        <v>9000155590013</v>
      </c>
      <c r="C63" s="8">
        <f t="shared" si="1"/>
        <v>54</v>
      </c>
      <c r="D63" s="26">
        <v>2</v>
      </c>
      <c r="E63" s="26">
        <v>6</v>
      </c>
      <c r="F63" s="26" t="s">
        <v>15</v>
      </c>
      <c r="G63" s="26">
        <v>1</v>
      </c>
      <c r="H63" s="26">
        <v>3</v>
      </c>
      <c r="I63" s="26">
        <v>4</v>
      </c>
      <c r="J63" s="26">
        <v>10.5</v>
      </c>
      <c r="K63" s="26">
        <v>5</v>
      </c>
      <c r="L63" s="26">
        <v>3</v>
      </c>
      <c r="M63" s="26">
        <v>4.5</v>
      </c>
      <c r="N63" s="26">
        <v>14</v>
      </c>
      <c r="O63" s="26">
        <v>1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7"/>
      <c r="AC63" s="7"/>
      <c r="AD63" s="7"/>
      <c r="AE63" s="7"/>
      <c r="AF63" s="7"/>
      <c r="AG63" s="7"/>
      <c r="AH63" s="7"/>
      <c r="AI63" s="7"/>
      <c r="AJ63" s="7"/>
    </row>
    <row r="64" spans="1:36" x14ac:dyDescent="0.3">
      <c r="A64" s="3">
        <v>57</v>
      </c>
      <c r="B64" s="41">
        <v>9000457170012</v>
      </c>
      <c r="C64" s="8">
        <f t="shared" si="1"/>
        <v>48.5</v>
      </c>
      <c r="D64" s="26">
        <v>5</v>
      </c>
      <c r="E64" s="26">
        <v>9</v>
      </c>
      <c r="F64" s="26">
        <v>2</v>
      </c>
      <c r="G64" s="26">
        <v>3</v>
      </c>
      <c r="H64" s="26">
        <v>3</v>
      </c>
      <c r="I64" s="26">
        <v>5</v>
      </c>
      <c r="J64" s="26">
        <v>15</v>
      </c>
      <c r="K64" s="26">
        <v>4</v>
      </c>
      <c r="L64" s="26">
        <v>1</v>
      </c>
      <c r="M64" s="26">
        <v>1.5</v>
      </c>
      <c r="N64" s="26" t="s">
        <v>15</v>
      </c>
      <c r="O64" s="26">
        <v>0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7"/>
      <c r="AC64" s="7"/>
      <c r="AD64" s="7"/>
      <c r="AE64" s="7"/>
      <c r="AF64" s="7"/>
      <c r="AG64" s="7"/>
      <c r="AH64" s="7"/>
      <c r="AI64" s="7"/>
      <c r="AJ64" s="7"/>
    </row>
    <row r="65" spans="1:36" x14ac:dyDescent="0.3">
      <c r="A65" s="3">
        <v>58</v>
      </c>
      <c r="B65" s="5"/>
      <c r="C65" s="8">
        <f t="shared" si="1"/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7"/>
      <c r="AC65" s="7"/>
      <c r="AD65" s="7"/>
      <c r="AE65" s="7"/>
      <c r="AF65" s="7"/>
      <c r="AG65" s="7"/>
      <c r="AH65" s="7"/>
      <c r="AI65" s="7"/>
      <c r="AJ65" s="7"/>
    </row>
    <row r="66" spans="1:36" x14ac:dyDescent="0.3">
      <c r="A66" s="3">
        <v>59</v>
      </c>
      <c r="B66" s="5"/>
      <c r="C66" s="8">
        <f t="shared" si="1"/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7"/>
      <c r="AC66" s="7"/>
      <c r="AD66" s="7"/>
      <c r="AE66" s="7"/>
      <c r="AF66" s="7"/>
      <c r="AG66" s="7"/>
      <c r="AH66" s="7"/>
      <c r="AI66" s="7"/>
      <c r="AJ66" s="7"/>
    </row>
    <row r="67" spans="1:36" x14ac:dyDescent="0.3">
      <c r="A67" s="3">
        <v>60</v>
      </c>
      <c r="B67" s="5"/>
      <c r="C67" s="8">
        <f t="shared" si="1"/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7"/>
      <c r="AC67" s="7"/>
      <c r="AD67" s="7"/>
      <c r="AE67" s="7"/>
      <c r="AF67" s="7"/>
      <c r="AG67" s="7"/>
      <c r="AH67" s="7"/>
      <c r="AI67" s="7"/>
      <c r="AJ67" s="7"/>
    </row>
    <row r="68" spans="1:36" x14ac:dyDescent="0.3">
      <c r="A68" s="3">
        <v>61</v>
      </c>
      <c r="B68" s="5"/>
      <c r="C68" s="8">
        <f>SUM(D68:O68)</f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7"/>
      <c r="AC68" s="7"/>
      <c r="AD68" s="7"/>
      <c r="AE68" s="7"/>
      <c r="AF68" s="7"/>
      <c r="AG68" s="7"/>
      <c r="AH68" s="7"/>
      <c r="AI68" s="7"/>
      <c r="AJ68" s="7"/>
    </row>
    <row r="69" spans="1:36" x14ac:dyDescent="0.3">
      <c r="A69" s="3">
        <v>62</v>
      </c>
      <c r="B69" s="5"/>
      <c r="C69" s="8">
        <f t="shared" ref="C69:C97" si="2">SUM(D69:O69)</f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7"/>
      <c r="AC69" s="7"/>
      <c r="AD69" s="7"/>
      <c r="AE69" s="7"/>
      <c r="AF69" s="7"/>
      <c r="AG69" s="7"/>
      <c r="AH69" s="7"/>
      <c r="AI69" s="7"/>
      <c r="AJ69" s="7"/>
    </row>
    <row r="70" spans="1:36" x14ac:dyDescent="0.3">
      <c r="A70" s="3">
        <v>63</v>
      </c>
      <c r="B70" s="5"/>
      <c r="C70" s="8">
        <f t="shared" si="2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7"/>
      <c r="AC70" s="7"/>
      <c r="AD70" s="7"/>
      <c r="AE70" s="7"/>
      <c r="AF70" s="7"/>
      <c r="AG70" s="7"/>
      <c r="AH70" s="7"/>
      <c r="AI70" s="7"/>
      <c r="AJ70" s="7"/>
    </row>
    <row r="71" spans="1:36" x14ac:dyDescent="0.3">
      <c r="A71" s="3">
        <v>64</v>
      </c>
      <c r="B71" s="5"/>
      <c r="C71" s="8">
        <f t="shared" si="2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7"/>
      <c r="AC71" s="7"/>
      <c r="AD71" s="7"/>
      <c r="AE71" s="7"/>
      <c r="AF71" s="7"/>
      <c r="AG71" s="7"/>
      <c r="AH71" s="7"/>
      <c r="AI71" s="7"/>
      <c r="AJ71" s="7"/>
    </row>
    <row r="72" spans="1:36" x14ac:dyDescent="0.3">
      <c r="A72" s="3">
        <v>65</v>
      </c>
      <c r="B72" s="5"/>
      <c r="C72" s="8">
        <f t="shared" si="2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7"/>
      <c r="AC72" s="7"/>
      <c r="AD72" s="7"/>
      <c r="AE72" s="7"/>
      <c r="AF72" s="7"/>
      <c r="AG72" s="7"/>
      <c r="AH72" s="7"/>
      <c r="AI72" s="7"/>
      <c r="AJ72" s="7"/>
    </row>
    <row r="73" spans="1:36" x14ac:dyDescent="0.3">
      <c r="A73" s="3">
        <v>66</v>
      </c>
      <c r="B73" s="5"/>
      <c r="C73" s="8">
        <f t="shared" si="2"/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7"/>
      <c r="AC73" s="7"/>
      <c r="AD73" s="7"/>
      <c r="AE73" s="7"/>
      <c r="AF73" s="7"/>
      <c r="AG73" s="7"/>
      <c r="AH73" s="7"/>
      <c r="AI73" s="7"/>
      <c r="AJ73" s="7"/>
    </row>
    <row r="74" spans="1:36" x14ac:dyDescent="0.3">
      <c r="A74" s="3">
        <v>67</v>
      </c>
      <c r="B74" s="5"/>
      <c r="C74" s="8">
        <f t="shared" si="2"/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7"/>
      <c r="AC74" s="7"/>
      <c r="AD74" s="7"/>
      <c r="AE74" s="7"/>
      <c r="AF74" s="7"/>
      <c r="AG74" s="7"/>
      <c r="AH74" s="7"/>
      <c r="AI74" s="7"/>
      <c r="AJ74" s="7"/>
    </row>
    <row r="75" spans="1:36" x14ac:dyDescent="0.3">
      <c r="A75" s="3">
        <v>68</v>
      </c>
      <c r="B75" s="5"/>
      <c r="C75" s="8">
        <f t="shared" si="2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7"/>
      <c r="AC75" s="7"/>
      <c r="AD75" s="7"/>
      <c r="AE75" s="7"/>
      <c r="AF75" s="7"/>
      <c r="AG75" s="7"/>
      <c r="AH75" s="7"/>
      <c r="AI75" s="7"/>
      <c r="AJ75" s="7"/>
    </row>
    <row r="76" spans="1:36" x14ac:dyDescent="0.3">
      <c r="A76" s="3">
        <v>69</v>
      </c>
      <c r="B76" s="5"/>
      <c r="C76" s="8">
        <f t="shared" si="2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7"/>
      <c r="AC76" s="7"/>
      <c r="AD76" s="7"/>
      <c r="AE76" s="7"/>
      <c r="AF76" s="7"/>
      <c r="AG76" s="7"/>
      <c r="AH76" s="7"/>
      <c r="AI76" s="7"/>
      <c r="AJ76" s="7"/>
    </row>
    <row r="77" spans="1:36" x14ac:dyDescent="0.3">
      <c r="A77" s="3">
        <v>70</v>
      </c>
      <c r="B77" s="5"/>
      <c r="C77" s="8">
        <f t="shared" si="2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7"/>
      <c r="AC77" s="7"/>
      <c r="AD77" s="7"/>
      <c r="AE77" s="7"/>
      <c r="AF77" s="7"/>
      <c r="AG77" s="7"/>
      <c r="AH77" s="7"/>
      <c r="AI77" s="7"/>
      <c r="AJ77" s="7"/>
    </row>
    <row r="78" spans="1:36" x14ac:dyDescent="0.3">
      <c r="A78" s="3">
        <v>71</v>
      </c>
      <c r="B78" s="5"/>
      <c r="C78" s="8">
        <f t="shared" si="2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7"/>
      <c r="AC78" s="7"/>
      <c r="AD78" s="7"/>
      <c r="AE78" s="7"/>
      <c r="AF78" s="7"/>
      <c r="AG78" s="7"/>
      <c r="AH78" s="7"/>
      <c r="AI78" s="7"/>
      <c r="AJ78" s="7"/>
    </row>
    <row r="79" spans="1:36" x14ac:dyDescent="0.3">
      <c r="A79" s="3">
        <v>72</v>
      </c>
      <c r="B79" s="5"/>
      <c r="C79" s="8">
        <f t="shared" si="2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7"/>
      <c r="AC79" s="7"/>
      <c r="AD79" s="7"/>
      <c r="AE79" s="7"/>
      <c r="AF79" s="7"/>
      <c r="AG79" s="7"/>
      <c r="AH79" s="7"/>
      <c r="AI79" s="7"/>
      <c r="AJ79" s="7"/>
    </row>
    <row r="80" spans="1:36" x14ac:dyDescent="0.3">
      <c r="A80" s="3">
        <v>73</v>
      </c>
      <c r="B80" s="5"/>
      <c r="C80" s="8">
        <f t="shared" si="2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3">
      <c r="A81" s="3">
        <v>74</v>
      </c>
      <c r="B81" s="5"/>
      <c r="C81" s="8">
        <f t="shared" si="2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7"/>
      <c r="AC81" s="7"/>
      <c r="AD81" s="7"/>
      <c r="AE81" s="7"/>
      <c r="AF81" s="7"/>
      <c r="AG81" s="7"/>
      <c r="AH81" s="7"/>
      <c r="AI81" s="7"/>
      <c r="AJ81" s="7"/>
    </row>
    <row r="82" spans="1:36" x14ac:dyDescent="0.3">
      <c r="A82" s="3">
        <v>75</v>
      </c>
      <c r="B82" s="5"/>
      <c r="C82" s="8">
        <f t="shared" si="2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7"/>
      <c r="AC82" s="7"/>
      <c r="AD82" s="7"/>
      <c r="AE82" s="7"/>
      <c r="AF82" s="7"/>
      <c r="AG82" s="7"/>
      <c r="AH82" s="7"/>
      <c r="AI82" s="7"/>
      <c r="AJ82" s="7"/>
    </row>
    <row r="83" spans="1:36" x14ac:dyDescent="0.3">
      <c r="A83" s="3">
        <v>76</v>
      </c>
      <c r="B83" s="5"/>
      <c r="C83" s="8">
        <f t="shared" si="2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7"/>
      <c r="AC83" s="7"/>
      <c r="AD83" s="7"/>
      <c r="AE83" s="7"/>
      <c r="AF83" s="7"/>
      <c r="AG83" s="7"/>
      <c r="AH83" s="7"/>
      <c r="AI83" s="7"/>
      <c r="AJ83" s="7"/>
    </row>
    <row r="84" spans="1:36" x14ac:dyDescent="0.3">
      <c r="A84" s="3">
        <v>77</v>
      </c>
      <c r="B84" s="5"/>
      <c r="C84" s="8">
        <f t="shared" si="2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7"/>
      <c r="AC84" s="7"/>
      <c r="AD84" s="7"/>
      <c r="AE84" s="7"/>
      <c r="AF84" s="7"/>
      <c r="AG84" s="7"/>
      <c r="AH84" s="7"/>
      <c r="AI84" s="7"/>
      <c r="AJ84" s="7"/>
    </row>
    <row r="85" spans="1:36" x14ac:dyDescent="0.3">
      <c r="A85" s="3">
        <v>78</v>
      </c>
      <c r="B85" s="5"/>
      <c r="C85" s="8">
        <f t="shared" si="2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7"/>
      <c r="AC85" s="7"/>
      <c r="AD85" s="7"/>
      <c r="AE85" s="7"/>
      <c r="AF85" s="7"/>
      <c r="AG85" s="7"/>
      <c r="AH85" s="7"/>
      <c r="AI85" s="7"/>
      <c r="AJ85" s="7"/>
    </row>
    <row r="86" spans="1:36" x14ac:dyDescent="0.3">
      <c r="A86" s="3">
        <v>79</v>
      </c>
      <c r="B86" s="5"/>
      <c r="C86" s="8">
        <f t="shared" si="2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7"/>
      <c r="AC86" s="7"/>
      <c r="AD86" s="7"/>
      <c r="AE86" s="7"/>
      <c r="AF86" s="7"/>
      <c r="AG86" s="7"/>
      <c r="AH86" s="7"/>
      <c r="AI86" s="7"/>
      <c r="AJ86" s="7"/>
    </row>
    <row r="87" spans="1:36" x14ac:dyDescent="0.3">
      <c r="A87" s="3">
        <v>80</v>
      </c>
      <c r="B87" s="5"/>
      <c r="C87" s="8">
        <f t="shared" si="2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7"/>
      <c r="AC87" s="7"/>
      <c r="AD87" s="7"/>
      <c r="AE87" s="7"/>
      <c r="AF87" s="7"/>
      <c r="AG87" s="7"/>
      <c r="AH87" s="7"/>
      <c r="AI87" s="7"/>
      <c r="AJ87" s="7"/>
    </row>
    <row r="88" spans="1:36" x14ac:dyDescent="0.3">
      <c r="A88" s="3">
        <v>81</v>
      </c>
      <c r="B88" s="5"/>
      <c r="C88" s="8">
        <f t="shared" si="2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7"/>
      <c r="AC88" s="7"/>
      <c r="AD88" s="7"/>
      <c r="AE88" s="7"/>
      <c r="AF88" s="7"/>
      <c r="AG88" s="7"/>
      <c r="AH88" s="7"/>
      <c r="AI88" s="7"/>
      <c r="AJ88" s="7"/>
    </row>
    <row r="89" spans="1:36" x14ac:dyDescent="0.3">
      <c r="A89" s="3">
        <v>82</v>
      </c>
      <c r="B89" s="5"/>
      <c r="C89" s="8">
        <f t="shared" si="2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7"/>
      <c r="AC89" s="7"/>
      <c r="AD89" s="7"/>
      <c r="AE89" s="7"/>
      <c r="AF89" s="7"/>
      <c r="AG89" s="7"/>
      <c r="AH89" s="7"/>
      <c r="AI89" s="7"/>
      <c r="AJ89" s="7"/>
    </row>
    <row r="90" spans="1:36" x14ac:dyDescent="0.3">
      <c r="A90" s="3">
        <v>83</v>
      </c>
      <c r="B90" s="5"/>
      <c r="C90" s="8">
        <f t="shared" si="2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7"/>
      <c r="AC90" s="7"/>
      <c r="AD90" s="7"/>
      <c r="AE90" s="7"/>
      <c r="AF90" s="7"/>
      <c r="AG90" s="7"/>
      <c r="AH90" s="7"/>
      <c r="AI90" s="7"/>
      <c r="AJ90" s="7"/>
    </row>
    <row r="91" spans="1:36" x14ac:dyDescent="0.3">
      <c r="A91" s="3">
        <v>84</v>
      </c>
      <c r="B91" s="5"/>
      <c r="C91" s="8">
        <f t="shared" si="2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7"/>
      <c r="AC91" s="7"/>
      <c r="AD91" s="7"/>
      <c r="AE91" s="7"/>
      <c r="AF91" s="7"/>
      <c r="AG91" s="7"/>
      <c r="AH91" s="7"/>
      <c r="AI91" s="7"/>
      <c r="AJ91" s="7"/>
    </row>
    <row r="92" spans="1:36" x14ac:dyDescent="0.3">
      <c r="A92" s="3">
        <v>85</v>
      </c>
      <c r="B92" s="5"/>
      <c r="C92" s="8">
        <f t="shared" si="2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7"/>
      <c r="AC92" s="7"/>
      <c r="AD92" s="7"/>
      <c r="AE92" s="7"/>
      <c r="AF92" s="7"/>
      <c r="AG92" s="7"/>
      <c r="AH92" s="7"/>
      <c r="AI92" s="7"/>
      <c r="AJ92" s="7"/>
    </row>
    <row r="93" spans="1:36" x14ac:dyDescent="0.3">
      <c r="A93" s="3">
        <v>86</v>
      </c>
      <c r="B93" s="5"/>
      <c r="C93" s="8">
        <f t="shared" si="2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7"/>
      <c r="AC93" s="7"/>
      <c r="AD93" s="7"/>
      <c r="AE93" s="7"/>
      <c r="AF93" s="7"/>
      <c r="AG93" s="7"/>
      <c r="AH93" s="7"/>
      <c r="AI93" s="7"/>
      <c r="AJ93" s="7"/>
    </row>
    <row r="94" spans="1:36" x14ac:dyDescent="0.3">
      <c r="A94" s="3">
        <v>87</v>
      </c>
      <c r="B94" s="5"/>
      <c r="C94" s="8">
        <f t="shared" si="2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7"/>
      <c r="AC94" s="7"/>
      <c r="AD94" s="7"/>
      <c r="AE94" s="7"/>
      <c r="AF94" s="7"/>
      <c r="AG94" s="7"/>
      <c r="AH94" s="7"/>
      <c r="AI94" s="7"/>
      <c r="AJ94" s="7"/>
    </row>
    <row r="95" spans="1:36" x14ac:dyDescent="0.3">
      <c r="A95" s="3">
        <v>88</v>
      </c>
      <c r="B95" s="5"/>
      <c r="C95" s="8">
        <f t="shared" si="2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7"/>
      <c r="AC95" s="7"/>
      <c r="AD95" s="7"/>
      <c r="AE95" s="7"/>
      <c r="AF95" s="7"/>
      <c r="AG95" s="7"/>
      <c r="AH95" s="7"/>
      <c r="AI95" s="7"/>
      <c r="AJ95" s="7"/>
    </row>
    <row r="96" spans="1:36" x14ac:dyDescent="0.3">
      <c r="A96" s="3">
        <v>89</v>
      </c>
      <c r="B96" s="5"/>
      <c r="C96" s="8">
        <f t="shared" si="2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7"/>
      <c r="AC96" s="7"/>
      <c r="AD96" s="7"/>
      <c r="AE96" s="7"/>
      <c r="AF96" s="7"/>
      <c r="AG96" s="7"/>
      <c r="AH96" s="7"/>
      <c r="AI96" s="7"/>
      <c r="AJ96" s="7"/>
    </row>
    <row r="97" spans="1:36" x14ac:dyDescent="0.3">
      <c r="A97" s="3">
        <v>90</v>
      </c>
      <c r="B97" s="5"/>
      <c r="C97" s="8">
        <f t="shared" si="2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7"/>
      <c r="AC97" s="7"/>
      <c r="AD97" s="7"/>
      <c r="AE97" s="7"/>
      <c r="AF97" s="7"/>
      <c r="AG97" s="7"/>
      <c r="AH97" s="7"/>
      <c r="AI97" s="7"/>
      <c r="AJ97" s="7"/>
    </row>
    <row r="98" spans="1:36" x14ac:dyDescent="0.3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7"/>
      <c r="AC98" s="7"/>
      <c r="AD98" s="7"/>
      <c r="AE98" s="7"/>
      <c r="AF98" s="7"/>
      <c r="AG98" s="7"/>
      <c r="AH98" s="7"/>
      <c r="AI98" s="7"/>
      <c r="AJ98" s="7"/>
    </row>
    <row r="99" spans="1:36" x14ac:dyDescent="0.3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7"/>
      <c r="AC99" s="7"/>
      <c r="AD99" s="7"/>
      <c r="AE99" s="7"/>
      <c r="AF99" s="7"/>
      <c r="AG99" s="7"/>
      <c r="AH99" s="7"/>
      <c r="AI99" s="7"/>
      <c r="AJ99" s="7"/>
    </row>
    <row r="100" spans="1:36" x14ac:dyDescent="0.3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x14ac:dyDescent="0.3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x14ac:dyDescent="0.3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x14ac:dyDescent="0.3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x14ac:dyDescent="0.3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x14ac:dyDescent="0.3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x14ac:dyDescent="0.3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x14ac:dyDescent="0.3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x14ac:dyDescent="0.3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x14ac:dyDescent="0.3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x14ac:dyDescent="0.3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x14ac:dyDescent="0.3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x14ac:dyDescent="0.3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6:36" x14ac:dyDescent="0.3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6:36" x14ac:dyDescent="0.3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6:36" x14ac:dyDescent="0.3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6:36" x14ac:dyDescent="0.3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6:36" x14ac:dyDescent="0.3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6:36" x14ac:dyDescent="0.3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6:36" x14ac:dyDescent="0.3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6:36" x14ac:dyDescent="0.3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6:36" x14ac:dyDescent="0.3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6:36" x14ac:dyDescent="0.3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6:36" x14ac:dyDescent="0.3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6:36" x14ac:dyDescent="0.3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6:36" x14ac:dyDescent="0.3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6:36" x14ac:dyDescent="0.3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6:36" x14ac:dyDescent="0.3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6:36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6:36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6:36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6:36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6:36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6:36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6:36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6:36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6:36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6:36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6:36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6:36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6:36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6:36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6:36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6:36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6:36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6:36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6:36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6:36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6:36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6:36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6:36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6:36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6:36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6:36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6:36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6:36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36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36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36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36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36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sheet="1" objects="1" scenario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topLeftCell="A20" zoomScale="90" zoomScaleNormal="90" workbookViewId="0">
      <selection activeCell="K26" sqref="K26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5" width="4.3984375" style="1" customWidth="1"/>
    <col min="6" max="17" width="4.3984375" customWidth="1"/>
    <col min="18" max="18" width="4.59765625" customWidth="1"/>
    <col min="19" max="35" width="4.3984375" customWidth="1"/>
    <col min="258" max="258" width="22.3984375" bestFit="1" customWidth="1"/>
    <col min="259" max="259" width="15" customWidth="1"/>
    <col min="260" max="273" width="4.3984375" customWidth="1"/>
    <col min="274" max="274" width="4.59765625" customWidth="1"/>
    <col min="275" max="291" width="4.3984375" customWidth="1"/>
    <col min="514" max="514" width="22.3984375" bestFit="1" customWidth="1"/>
    <col min="515" max="515" width="15" customWidth="1"/>
    <col min="516" max="529" width="4.3984375" customWidth="1"/>
    <col min="530" max="530" width="4.59765625" customWidth="1"/>
    <col min="531" max="547" width="4.3984375" customWidth="1"/>
    <col min="770" max="770" width="22.3984375" bestFit="1" customWidth="1"/>
    <col min="771" max="771" width="15" customWidth="1"/>
    <col min="772" max="785" width="4.3984375" customWidth="1"/>
    <col min="786" max="786" width="4.59765625" customWidth="1"/>
    <col min="787" max="803" width="4.3984375" customWidth="1"/>
    <col min="1026" max="1026" width="22.3984375" bestFit="1" customWidth="1"/>
    <col min="1027" max="1027" width="15" customWidth="1"/>
    <col min="1028" max="1041" width="4.3984375" customWidth="1"/>
    <col min="1042" max="1042" width="4.59765625" customWidth="1"/>
    <col min="1043" max="1059" width="4.3984375" customWidth="1"/>
    <col min="1282" max="1282" width="22.3984375" bestFit="1" customWidth="1"/>
    <col min="1283" max="1283" width="15" customWidth="1"/>
    <col min="1284" max="1297" width="4.3984375" customWidth="1"/>
    <col min="1298" max="1298" width="4.59765625" customWidth="1"/>
    <col min="1299" max="1315" width="4.3984375" customWidth="1"/>
    <col min="1538" max="1538" width="22.3984375" bestFit="1" customWidth="1"/>
    <col min="1539" max="1539" width="15" customWidth="1"/>
    <col min="1540" max="1553" width="4.3984375" customWidth="1"/>
    <col min="1554" max="1554" width="4.59765625" customWidth="1"/>
    <col min="1555" max="1571" width="4.3984375" customWidth="1"/>
    <col min="1794" max="1794" width="22.3984375" bestFit="1" customWidth="1"/>
    <col min="1795" max="1795" width="15" customWidth="1"/>
    <col min="1796" max="1809" width="4.3984375" customWidth="1"/>
    <col min="1810" max="1810" width="4.59765625" customWidth="1"/>
    <col min="1811" max="1827" width="4.3984375" customWidth="1"/>
    <col min="2050" max="2050" width="22.3984375" bestFit="1" customWidth="1"/>
    <col min="2051" max="2051" width="15" customWidth="1"/>
    <col min="2052" max="2065" width="4.3984375" customWidth="1"/>
    <col min="2066" max="2066" width="4.59765625" customWidth="1"/>
    <col min="2067" max="2083" width="4.3984375" customWidth="1"/>
    <col min="2306" max="2306" width="22.3984375" bestFit="1" customWidth="1"/>
    <col min="2307" max="2307" width="15" customWidth="1"/>
    <col min="2308" max="2321" width="4.3984375" customWidth="1"/>
    <col min="2322" max="2322" width="4.59765625" customWidth="1"/>
    <col min="2323" max="2339" width="4.3984375" customWidth="1"/>
    <col min="2562" max="2562" width="22.3984375" bestFit="1" customWidth="1"/>
    <col min="2563" max="2563" width="15" customWidth="1"/>
    <col min="2564" max="2577" width="4.3984375" customWidth="1"/>
    <col min="2578" max="2578" width="4.59765625" customWidth="1"/>
    <col min="2579" max="2595" width="4.3984375" customWidth="1"/>
    <col min="2818" max="2818" width="22.3984375" bestFit="1" customWidth="1"/>
    <col min="2819" max="2819" width="15" customWidth="1"/>
    <col min="2820" max="2833" width="4.3984375" customWidth="1"/>
    <col min="2834" max="2834" width="4.59765625" customWidth="1"/>
    <col min="2835" max="2851" width="4.3984375" customWidth="1"/>
    <col min="3074" max="3074" width="22.3984375" bestFit="1" customWidth="1"/>
    <col min="3075" max="3075" width="15" customWidth="1"/>
    <col min="3076" max="3089" width="4.3984375" customWidth="1"/>
    <col min="3090" max="3090" width="4.59765625" customWidth="1"/>
    <col min="3091" max="3107" width="4.3984375" customWidth="1"/>
    <col min="3330" max="3330" width="22.3984375" bestFit="1" customWidth="1"/>
    <col min="3331" max="3331" width="15" customWidth="1"/>
    <col min="3332" max="3345" width="4.3984375" customWidth="1"/>
    <col min="3346" max="3346" width="4.59765625" customWidth="1"/>
    <col min="3347" max="3363" width="4.3984375" customWidth="1"/>
    <col min="3586" max="3586" width="22.3984375" bestFit="1" customWidth="1"/>
    <col min="3587" max="3587" width="15" customWidth="1"/>
    <col min="3588" max="3601" width="4.3984375" customWidth="1"/>
    <col min="3602" max="3602" width="4.59765625" customWidth="1"/>
    <col min="3603" max="3619" width="4.3984375" customWidth="1"/>
    <col min="3842" max="3842" width="22.3984375" bestFit="1" customWidth="1"/>
    <col min="3843" max="3843" width="15" customWidth="1"/>
    <col min="3844" max="3857" width="4.3984375" customWidth="1"/>
    <col min="3858" max="3858" width="4.59765625" customWidth="1"/>
    <col min="3859" max="3875" width="4.3984375" customWidth="1"/>
    <col min="4098" max="4098" width="22.3984375" bestFit="1" customWidth="1"/>
    <col min="4099" max="4099" width="15" customWidth="1"/>
    <col min="4100" max="4113" width="4.3984375" customWidth="1"/>
    <col min="4114" max="4114" width="4.59765625" customWidth="1"/>
    <col min="4115" max="4131" width="4.3984375" customWidth="1"/>
    <col min="4354" max="4354" width="22.3984375" bestFit="1" customWidth="1"/>
    <col min="4355" max="4355" width="15" customWidth="1"/>
    <col min="4356" max="4369" width="4.3984375" customWidth="1"/>
    <col min="4370" max="4370" width="4.59765625" customWidth="1"/>
    <col min="4371" max="4387" width="4.3984375" customWidth="1"/>
    <col min="4610" max="4610" width="22.3984375" bestFit="1" customWidth="1"/>
    <col min="4611" max="4611" width="15" customWidth="1"/>
    <col min="4612" max="4625" width="4.3984375" customWidth="1"/>
    <col min="4626" max="4626" width="4.59765625" customWidth="1"/>
    <col min="4627" max="4643" width="4.3984375" customWidth="1"/>
    <col min="4866" max="4866" width="22.3984375" bestFit="1" customWidth="1"/>
    <col min="4867" max="4867" width="15" customWidth="1"/>
    <col min="4868" max="4881" width="4.3984375" customWidth="1"/>
    <col min="4882" max="4882" width="4.59765625" customWidth="1"/>
    <col min="4883" max="4899" width="4.3984375" customWidth="1"/>
    <col min="5122" max="5122" width="22.3984375" bestFit="1" customWidth="1"/>
    <col min="5123" max="5123" width="15" customWidth="1"/>
    <col min="5124" max="5137" width="4.3984375" customWidth="1"/>
    <col min="5138" max="5138" width="4.59765625" customWidth="1"/>
    <col min="5139" max="5155" width="4.3984375" customWidth="1"/>
    <col min="5378" max="5378" width="22.3984375" bestFit="1" customWidth="1"/>
    <col min="5379" max="5379" width="15" customWidth="1"/>
    <col min="5380" max="5393" width="4.3984375" customWidth="1"/>
    <col min="5394" max="5394" width="4.59765625" customWidth="1"/>
    <col min="5395" max="5411" width="4.3984375" customWidth="1"/>
    <col min="5634" max="5634" width="22.3984375" bestFit="1" customWidth="1"/>
    <col min="5635" max="5635" width="15" customWidth="1"/>
    <col min="5636" max="5649" width="4.3984375" customWidth="1"/>
    <col min="5650" max="5650" width="4.59765625" customWidth="1"/>
    <col min="5651" max="5667" width="4.3984375" customWidth="1"/>
    <col min="5890" max="5890" width="22.3984375" bestFit="1" customWidth="1"/>
    <col min="5891" max="5891" width="15" customWidth="1"/>
    <col min="5892" max="5905" width="4.3984375" customWidth="1"/>
    <col min="5906" max="5906" width="4.59765625" customWidth="1"/>
    <col min="5907" max="5923" width="4.3984375" customWidth="1"/>
    <col min="6146" max="6146" width="22.3984375" bestFit="1" customWidth="1"/>
    <col min="6147" max="6147" width="15" customWidth="1"/>
    <col min="6148" max="6161" width="4.3984375" customWidth="1"/>
    <col min="6162" max="6162" width="4.59765625" customWidth="1"/>
    <col min="6163" max="6179" width="4.3984375" customWidth="1"/>
    <col min="6402" max="6402" width="22.3984375" bestFit="1" customWidth="1"/>
    <col min="6403" max="6403" width="15" customWidth="1"/>
    <col min="6404" max="6417" width="4.3984375" customWidth="1"/>
    <col min="6418" max="6418" width="4.59765625" customWidth="1"/>
    <col min="6419" max="6435" width="4.3984375" customWidth="1"/>
    <col min="6658" max="6658" width="22.3984375" bestFit="1" customWidth="1"/>
    <col min="6659" max="6659" width="15" customWidth="1"/>
    <col min="6660" max="6673" width="4.3984375" customWidth="1"/>
    <col min="6674" max="6674" width="4.59765625" customWidth="1"/>
    <col min="6675" max="6691" width="4.3984375" customWidth="1"/>
    <col min="6914" max="6914" width="22.3984375" bestFit="1" customWidth="1"/>
    <col min="6915" max="6915" width="15" customWidth="1"/>
    <col min="6916" max="6929" width="4.3984375" customWidth="1"/>
    <col min="6930" max="6930" width="4.59765625" customWidth="1"/>
    <col min="6931" max="6947" width="4.3984375" customWidth="1"/>
    <col min="7170" max="7170" width="22.3984375" bestFit="1" customWidth="1"/>
    <col min="7171" max="7171" width="15" customWidth="1"/>
    <col min="7172" max="7185" width="4.3984375" customWidth="1"/>
    <col min="7186" max="7186" width="4.59765625" customWidth="1"/>
    <col min="7187" max="7203" width="4.3984375" customWidth="1"/>
    <col min="7426" max="7426" width="22.3984375" bestFit="1" customWidth="1"/>
    <col min="7427" max="7427" width="15" customWidth="1"/>
    <col min="7428" max="7441" width="4.3984375" customWidth="1"/>
    <col min="7442" max="7442" width="4.59765625" customWidth="1"/>
    <col min="7443" max="7459" width="4.3984375" customWidth="1"/>
    <col min="7682" max="7682" width="22.3984375" bestFit="1" customWidth="1"/>
    <col min="7683" max="7683" width="15" customWidth="1"/>
    <col min="7684" max="7697" width="4.3984375" customWidth="1"/>
    <col min="7698" max="7698" width="4.59765625" customWidth="1"/>
    <col min="7699" max="7715" width="4.3984375" customWidth="1"/>
    <col min="7938" max="7938" width="22.3984375" bestFit="1" customWidth="1"/>
    <col min="7939" max="7939" width="15" customWidth="1"/>
    <col min="7940" max="7953" width="4.3984375" customWidth="1"/>
    <col min="7954" max="7954" width="4.59765625" customWidth="1"/>
    <col min="7955" max="7971" width="4.3984375" customWidth="1"/>
    <col min="8194" max="8194" width="22.3984375" bestFit="1" customWidth="1"/>
    <col min="8195" max="8195" width="15" customWidth="1"/>
    <col min="8196" max="8209" width="4.3984375" customWidth="1"/>
    <col min="8210" max="8210" width="4.59765625" customWidth="1"/>
    <col min="8211" max="8227" width="4.3984375" customWidth="1"/>
    <col min="8450" max="8450" width="22.3984375" bestFit="1" customWidth="1"/>
    <col min="8451" max="8451" width="15" customWidth="1"/>
    <col min="8452" max="8465" width="4.3984375" customWidth="1"/>
    <col min="8466" max="8466" width="4.59765625" customWidth="1"/>
    <col min="8467" max="8483" width="4.3984375" customWidth="1"/>
    <col min="8706" max="8706" width="22.3984375" bestFit="1" customWidth="1"/>
    <col min="8707" max="8707" width="15" customWidth="1"/>
    <col min="8708" max="8721" width="4.3984375" customWidth="1"/>
    <col min="8722" max="8722" width="4.59765625" customWidth="1"/>
    <col min="8723" max="8739" width="4.3984375" customWidth="1"/>
    <col min="8962" max="8962" width="22.3984375" bestFit="1" customWidth="1"/>
    <col min="8963" max="8963" width="15" customWidth="1"/>
    <col min="8964" max="8977" width="4.3984375" customWidth="1"/>
    <col min="8978" max="8978" width="4.59765625" customWidth="1"/>
    <col min="8979" max="8995" width="4.3984375" customWidth="1"/>
    <col min="9218" max="9218" width="22.3984375" bestFit="1" customWidth="1"/>
    <col min="9219" max="9219" width="15" customWidth="1"/>
    <col min="9220" max="9233" width="4.3984375" customWidth="1"/>
    <col min="9234" max="9234" width="4.59765625" customWidth="1"/>
    <col min="9235" max="9251" width="4.3984375" customWidth="1"/>
    <col min="9474" max="9474" width="22.3984375" bestFit="1" customWidth="1"/>
    <col min="9475" max="9475" width="15" customWidth="1"/>
    <col min="9476" max="9489" width="4.3984375" customWidth="1"/>
    <col min="9490" max="9490" width="4.59765625" customWidth="1"/>
    <col min="9491" max="9507" width="4.3984375" customWidth="1"/>
    <col min="9730" max="9730" width="22.3984375" bestFit="1" customWidth="1"/>
    <col min="9731" max="9731" width="15" customWidth="1"/>
    <col min="9732" max="9745" width="4.3984375" customWidth="1"/>
    <col min="9746" max="9746" width="4.59765625" customWidth="1"/>
    <col min="9747" max="9763" width="4.3984375" customWidth="1"/>
    <col min="9986" max="9986" width="22.3984375" bestFit="1" customWidth="1"/>
    <col min="9987" max="9987" width="15" customWidth="1"/>
    <col min="9988" max="10001" width="4.3984375" customWidth="1"/>
    <col min="10002" max="10002" width="4.59765625" customWidth="1"/>
    <col min="10003" max="10019" width="4.3984375" customWidth="1"/>
    <col min="10242" max="10242" width="22.3984375" bestFit="1" customWidth="1"/>
    <col min="10243" max="10243" width="15" customWidth="1"/>
    <col min="10244" max="10257" width="4.3984375" customWidth="1"/>
    <col min="10258" max="10258" width="4.59765625" customWidth="1"/>
    <col min="10259" max="10275" width="4.3984375" customWidth="1"/>
    <col min="10498" max="10498" width="22.3984375" bestFit="1" customWidth="1"/>
    <col min="10499" max="10499" width="15" customWidth="1"/>
    <col min="10500" max="10513" width="4.3984375" customWidth="1"/>
    <col min="10514" max="10514" width="4.59765625" customWidth="1"/>
    <col min="10515" max="10531" width="4.3984375" customWidth="1"/>
    <col min="10754" max="10754" width="22.3984375" bestFit="1" customWidth="1"/>
    <col min="10755" max="10755" width="15" customWidth="1"/>
    <col min="10756" max="10769" width="4.3984375" customWidth="1"/>
    <col min="10770" max="10770" width="4.59765625" customWidth="1"/>
    <col min="10771" max="10787" width="4.3984375" customWidth="1"/>
    <col min="11010" max="11010" width="22.3984375" bestFit="1" customWidth="1"/>
    <col min="11011" max="11011" width="15" customWidth="1"/>
    <col min="11012" max="11025" width="4.3984375" customWidth="1"/>
    <col min="11026" max="11026" width="4.59765625" customWidth="1"/>
    <col min="11027" max="11043" width="4.3984375" customWidth="1"/>
    <col min="11266" max="11266" width="22.3984375" bestFit="1" customWidth="1"/>
    <col min="11267" max="11267" width="15" customWidth="1"/>
    <col min="11268" max="11281" width="4.3984375" customWidth="1"/>
    <col min="11282" max="11282" width="4.59765625" customWidth="1"/>
    <col min="11283" max="11299" width="4.3984375" customWidth="1"/>
    <col min="11522" max="11522" width="22.3984375" bestFit="1" customWidth="1"/>
    <col min="11523" max="11523" width="15" customWidth="1"/>
    <col min="11524" max="11537" width="4.3984375" customWidth="1"/>
    <col min="11538" max="11538" width="4.59765625" customWidth="1"/>
    <col min="11539" max="11555" width="4.3984375" customWidth="1"/>
    <col min="11778" max="11778" width="22.3984375" bestFit="1" customWidth="1"/>
    <col min="11779" max="11779" width="15" customWidth="1"/>
    <col min="11780" max="11793" width="4.3984375" customWidth="1"/>
    <col min="11794" max="11794" width="4.59765625" customWidth="1"/>
    <col min="11795" max="11811" width="4.3984375" customWidth="1"/>
    <col min="12034" max="12034" width="22.3984375" bestFit="1" customWidth="1"/>
    <col min="12035" max="12035" width="15" customWidth="1"/>
    <col min="12036" max="12049" width="4.3984375" customWidth="1"/>
    <col min="12050" max="12050" width="4.59765625" customWidth="1"/>
    <col min="12051" max="12067" width="4.3984375" customWidth="1"/>
    <col min="12290" max="12290" width="22.3984375" bestFit="1" customWidth="1"/>
    <col min="12291" max="12291" width="15" customWidth="1"/>
    <col min="12292" max="12305" width="4.3984375" customWidth="1"/>
    <col min="12306" max="12306" width="4.59765625" customWidth="1"/>
    <col min="12307" max="12323" width="4.3984375" customWidth="1"/>
    <col min="12546" max="12546" width="22.3984375" bestFit="1" customWidth="1"/>
    <col min="12547" max="12547" width="15" customWidth="1"/>
    <col min="12548" max="12561" width="4.3984375" customWidth="1"/>
    <col min="12562" max="12562" width="4.59765625" customWidth="1"/>
    <col min="12563" max="12579" width="4.3984375" customWidth="1"/>
    <col min="12802" max="12802" width="22.3984375" bestFit="1" customWidth="1"/>
    <col min="12803" max="12803" width="15" customWidth="1"/>
    <col min="12804" max="12817" width="4.3984375" customWidth="1"/>
    <col min="12818" max="12818" width="4.59765625" customWidth="1"/>
    <col min="12819" max="12835" width="4.3984375" customWidth="1"/>
    <col min="13058" max="13058" width="22.3984375" bestFit="1" customWidth="1"/>
    <col min="13059" max="13059" width="15" customWidth="1"/>
    <col min="13060" max="13073" width="4.3984375" customWidth="1"/>
    <col min="13074" max="13074" width="4.59765625" customWidth="1"/>
    <col min="13075" max="13091" width="4.3984375" customWidth="1"/>
    <col min="13314" max="13314" width="22.3984375" bestFit="1" customWidth="1"/>
    <col min="13315" max="13315" width="15" customWidth="1"/>
    <col min="13316" max="13329" width="4.3984375" customWidth="1"/>
    <col min="13330" max="13330" width="4.59765625" customWidth="1"/>
    <col min="13331" max="13347" width="4.3984375" customWidth="1"/>
    <col min="13570" max="13570" width="22.3984375" bestFit="1" customWidth="1"/>
    <col min="13571" max="13571" width="15" customWidth="1"/>
    <col min="13572" max="13585" width="4.3984375" customWidth="1"/>
    <col min="13586" max="13586" width="4.59765625" customWidth="1"/>
    <col min="13587" max="13603" width="4.3984375" customWidth="1"/>
    <col min="13826" max="13826" width="22.3984375" bestFit="1" customWidth="1"/>
    <col min="13827" max="13827" width="15" customWidth="1"/>
    <col min="13828" max="13841" width="4.3984375" customWidth="1"/>
    <col min="13842" max="13842" width="4.59765625" customWidth="1"/>
    <col min="13843" max="13859" width="4.3984375" customWidth="1"/>
    <col min="14082" max="14082" width="22.3984375" bestFit="1" customWidth="1"/>
    <col min="14083" max="14083" width="15" customWidth="1"/>
    <col min="14084" max="14097" width="4.3984375" customWidth="1"/>
    <col min="14098" max="14098" width="4.59765625" customWidth="1"/>
    <col min="14099" max="14115" width="4.3984375" customWidth="1"/>
    <col min="14338" max="14338" width="22.3984375" bestFit="1" customWidth="1"/>
    <col min="14339" max="14339" width="15" customWidth="1"/>
    <col min="14340" max="14353" width="4.3984375" customWidth="1"/>
    <col min="14354" max="14354" width="4.59765625" customWidth="1"/>
    <col min="14355" max="14371" width="4.3984375" customWidth="1"/>
    <col min="14594" max="14594" width="22.3984375" bestFit="1" customWidth="1"/>
    <col min="14595" max="14595" width="15" customWidth="1"/>
    <col min="14596" max="14609" width="4.3984375" customWidth="1"/>
    <col min="14610" max="14610" width="4.59765625" customWidth="1"/>
    <col min="14611" max="14627" width="4.3984375" customWidth="1"/>
    <col min="14850" max="14850" width="22.3984375" bestFit="1" customWidth="1"/>
    <col min="14851" max="14851" width="15" customWidth="1"/>
    <col min="14852" max="14865" width="4.3984375" customWidth="1"/>
    <col min="14866" max="14866" width="4.59765625" customWidth="1"/>
    <col min="14867" max="14883" width="4.3984375" customWidth="1"/>
    <col min="15106" max="15106" width="22.3984375" bestFit="1" customWidth="1"/>
    <col min="15107" max="15107" width="15" customWidth="1"/>
    <col min="15108" max="15121" width="4.3984375" customWidth="1"/>
    <col min="15122" max="15122" width="4.59765625" customWidth="1"/>
    <col min="15123" max="15139" width="4.3984375" customWidth="1"/>
    <col min="15362" max="15362" width="22.3984375" bestFit="1" customWidth="1"/>
    <col min="15363" max="15363" width="15" customWidth="1"/>
    <col min="15364" max="15377" width="4.3984375" customWidth="1"/>
    <col min="15378" max="15378" width="4.59765625" customWidth="1"/>
    <col min="15379" max="15395" width="4.3984375" customWidth="1"/>
    <col min="15618" max="15618" width="22.3984375" bestFit="1" customWidth="1"/>
    <col min="15619" max="15619" width="15" customWidth="1"/>
    <col min="15620" max="15633" width="4.3984375" customWidth="1"/>
    <col min="15634" max="15634" width="4.59765625" customWidth="1"/>
    <col min="15635" max="15651" width="4.3984375" customWidth="1"/>
    <col min="15874" max="15874" width="22.3984375" bestFit="1" customWidth="1"/>
    <col min="15875" max="15875" width="15" customWidth="1"/>
    <col min="15876" max="15889" width="4.3984375" customWidth="1"/>
    <col min="15890" max="15890" width="4.59765625" customWidth="1"/>
    <col min="15891" max="15907" width="4.3984375" customWidth="1"/>
    <col min="16130" max="16130" width="22.3984375" bestFit="1" customWidth="1"/>
    <col min="16131" max="16131" width="15" customWidth="1"/>
    <col min="16132" max="16145" width="4.3984375" customWidth="1"/>
    <col min="16146" max="16146" width="4.59765625" customWidth="1"/>
    <col min="16147" max="16163" width="4.3984375" customWidth="1"/>
  </cols>
  <sheetData>
    <row r="1" spans="1:35" x14ac:dyDescent="0.3">
      <c r="A1" s="7"/>
      <c r="B1" s="10" t="s">
        <v>11</v>
      </c>
      <c r="C1" s="7" t="s">
        <v>12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9.2" x14ac:dyDescent="0.45">
      <c r="A2" s="7"/>
      <c r="B2" s="10" t="s">
        <v>2</v>
      </c>
      <c r="C2" s="18" t="s">
        <v>13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3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3">
      <c r="A4" s="7"/>
      <c r="B4" s="10" t="s">
        <v>4</v>
      </c>
      <c r="C4" s="27">
        <v>10</v>
      </c>
      <c r="D4" s="9"/>
      <c r="E4" s="9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3">
      <c r="A5" s="7"/>
      <c r="B5" s="22" t="s">
        <v>10</v>
      </c>
      <c r="C5" s="42">
        <f>VLOOKUP(C4,[4]Справочник!Z6:AA10,2,FALSE)</f>
        <v>101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</row>
    <row r="6" spans="1:35" ht="30.9" customHeight="1" x14ac:dyDescent="0.3">
      <c r="A6" s="7"/>
      <c r="B6" s="7"/>
      <c r="C6" s="13" t="s">
        <v>9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8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</row>
    <row r="7" spans="1:35" s="20" customFormat="1" ht="30.9" customHeight="1" x14ac:dyDescent="0.3">
      <c r="A7" s="3" t="s">
        <v>3</v>
      </c>
      <c r="B7" s="3" t="s">
        <v>0</v>
      </c>
      <c r="C7" s="19" t="s">
        <v>8</v>
      </c>
      <c r="D7" s="25">
        <v>16</v>
      </c>
      <c r="E7" s="25">
        <v>10</v>
      </c>
      <c r="F7" s="25">
        <v>9</v>
      </c>
      <c r="G7" s="25">
        <v>9</v>
      </c>
      <c r="H7" s="25">
        <v>14</v>
      </c>
      <c r="I7" s="25">
        <v>10</v>
      </c>
      <c r="J7" s="25">
        <v>25</v>
      </c>
      <c r="K7" s="25">
        <v>12</v>
      </c>
      <c r="L7" s="25">
        <v>6</v>
      </c>
      <c r="M7" s="25">
        <v>7</v>
      </c>
      <c r="N7" s="25">
        <v>24</v>
      </c>
      <c r="O7" s="25">
        <v>8</v>
      </c>
      <c r="P7" s="39"/>
      <c r="Q7" s="25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31"/>
    </row>
    <row r="8" spans="1:35" x14ac:dyDescent="0.3">
      <c r="A8" s="3">
        <v>1</v>
      </c>
      <c r="B8" s="41">
        <v>9000058390017</v>
      </c>
      <c r="C8" s="8">
        <f>SUM(D8:O8)</f>
        <v>33.5</v>
      </c>
      <c r="D8" s="26">
        <v>3</v>
      </c>
      <c r="E8" s="26">
        <v>9</v>
      </c>
      <c r="F8" s="26">
        <v>2</v>
      </c>
      <c r="G8" s="26">
        <v>1</v>
      </c>
      <c r="H8" s="26">
        <v>2</v>
      </c>
      <c r="I8" s="26">
        <v>3.5</v>
      </c>
      <c r="J8" s="26">
        <v>3.5</v>
      </c>
      <c r="K8" s="26">
        <v>7</v>
      </c>
      <c r="L8" s="26">
        <v>0</v>
      </c>
      <c r="M8" s="26">
        <v>2</v>
      </c>
      <c r="N8" s="26">
        <v>0.5</v>
      </c>
      <c r="O8" s="26">
        <v>0</v>
      </c>
      <c r="P8" s="4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</row>
    <row r="9" spans="1:35" x14ac:dyDescent="0.3">
      <c r="A9" s="3">
        <v>2</v>
      </c>
      <c r="B9" s="41">
        <v>9000058170015</v>
      </c>
      <c r="C9" s="8">
        <f t="shared" ref="C9:C37" si="0">SUM(D9:O9)</f>
        <v>43</v>
      </c>
      <c r="D9" s="26">
        <v>9</v>
      </c>
      <c r="E9" s="26">
        <v>8</v>
      </c>
      <c r="F9" s="26">
        <v>2</v>
      </c>
      <c r="G9" s="26">
        <v>2</v>
      </c>
      <c r="H9" s="26">
        <v>3</v>
      </c>
      <c r="I9" s="26">
        <v>2</v>
      </c>
      <c r="J9" s="26">
        <v>5.5</v>
      </c>
      <c r="K9" s="26">
        <v>4</v>
      </c>
      <c r="L9" s="26">
        <v>2</v>
      </c>
      <c r="M9" s="26">
        <v>4</v>
      </c>
      <c r="N9" s="26">
        <v>0</v>
      </c>
      <c r="O9" s="26">
        <v>1.5</v>
      </c>
      <c r="P9" s="4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</row>
    <row r="10" spans="1:35" x14ac:dyDescent="0.3">
      <c r="A10" s="3">
        <v>3</v>
      </c>
      <c r="B10" s="41">
        <v>9001402630018</v>
      </c>
      <c r="C10" s="8">
        <f t="shared" si="0"/>
        <v>49</v>
      </c>
      <c r="D10" s="26">
        <v>4</v>
      </c>
      <c r="E10" s="26">
        <v>10</v>
      </c>
      <c r="F10" s="26">
        <v>3</v>
      </c>
      <c r="G10" s="26">
        <v>2</v>
      </c>
      <c r="H10" s="26">
        <v>3.5</v>
      </c>
      <c r="I10" s="26">
        <v>4</v>
      </c>
      <c r="J10" s="26">
        <v>3.5</v>
      </c>
      <c r="K10" s="26">
        <v>4</v>
      </c>
      <c r="L10" s="26">
        <v>4</v>
      </c>
      <c r="M10" s="26">
        <v>4</v>
      </c>
      <c r="N10" s="26">
        <v>6</v>
      </c>
      <c r="O10" s="26">
        <v>1</v>
      </c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</row>
    <row r="11" spans="1:35" x14ac:dyDescent="0.3">
      <c r="A11" s="3">
        <v>4</v>
      </c>
      <c r="B11" s="41">
        <v>9000541060014</v>
      </c>
      <c r="C11" s="8">
        <f t="shared" si="0"/>
        <v>19</v>
      </c>
      <c r="D11" s="26">
        <v>5</v>
      </c>
      <c r="E11" s="26">
        <v>0</v>
      </c>
      <c r="F11" s="26">
        <v>0</v>
      </c>
      <c r="G11" s="26">
        <v>0</v>
      </c>
      <c r="H11" s="26">
        <v>2</v>
      </c>
      <c r="I11" s="26">
        <v>0</v>
      </c>
      <c r="J11" s="26">
        <v>4</v>
      </c>
      <c r="K11" s="26">
        <v>3</v>
      </c>
      <c r="L11" s="26">
        <v>1</v>
      </c>
      <c r="M11" s="26">
        <v>4</v>
      </c>
      <c r="N11" s="26">
        <v>0</v>
      </c>
      <c r="O11" s="26">
        <v>0</v>
      </c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4"/>
      <c r="AD11" s="34"/>
      <c r="AE11" s="34"/>
      <c r="AF11" s="34"/>
      <c r="AG11" s="34"/>
      <c r="AH11" s="34"/>
      <c r="AI11" s="35"/>
    </row>
    <row r="12" spans="1:35" x14ac:dyDescent="0.3">
      <c r="A12" s="3">
        <v>5</v>
      </c>
      <c r="B12" s="41">
        <v>9000541010019</v>
      </c>
      <c r="C12" s="8">
        <f t="shared" si="0"/>
        <v>46.5</v>
      </c>
      <c r="D12" s="26">
        <v>6</v>
      </c>
      <c r="E12" s="26">
        <v>9</v>
      </c>
      <c r="F12" s="26">
        <v>3</v>
      </c>
      <c r="G12" s="26">
        <v>3</v>
      </c>
      <c r="H12" s="26">
        <v>3</v>
      </c>
      <c r="I12" s="26">
        <v>5.5</v>
      </c>
      <c r="J12" s="26">
        <v>3</v>
      </c>
      <c r="K12" s="26">
        <v>7</v>
      </c>
      <c r="L12" s="26">
        <v>3</v>
      </c>
      <c r="M12" s="26">
        <v>3</v>
      </c>
      <c r="N12" s="26">
        <v>1</v>
      </c>
      <c r="O12" s="26">
        <v>0</v>
      </c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4"/>
      <c r="AD12" s="34"/>
      <c r="AE12" s="34"/>
      <c r="AF12" s="34"/>
      <c r="AG12" s="34"/>
      <c r="AH12" s="34"/>
      <c r="AI12" s="35"/>
    </row>
    <row r="13" spans="1:35" x14ac:dyDescent="0.3">
      <c r="A13" s="3">
        <v>6</v>
      </c>
      <c r="B13" s="41">
        <v>9000744820019</v>
      </c>
      <c r="C13" s="8">
        <f t="shared" si="0"/>
        <v>29.5</v>
      </c>
      <c r="D13" s="26">
        <v>2</v>
      </c>
      <c r="E13" s="26">
        <v>9</v>
      </c>
      <c r="F13" s="26">
        <v>1</v>
      </c>
      <c r="G13" s="26">
        <v>2</v>
      </c>
      <c r="H13" s="26">
        <v>3</v>
      </c>
      <c r="I13" s="26">
        <v>1.5</v>
      </c>
      <c r="J13" s="26">
        <v>3</v>
      </c>
      <c r="K13" s="26">
        <v>3</v>
      </c>
      <c r="L13" s="26">
        <v>2</v>
      </c>
      <c r="M13" s="26">
        <v>3</v>
      </c>
      <c r="N13" s="26">
        <v>0</v>
      </c>
      <c r="O13" s="26">
        <v>0</v>
      </c>
      <c r="P13" s="4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4"/>
      <c r="AD13" s="34"/>
      <c r="AE13" s="34"/>
      <c r="AF13" s="34"/>
      <c r="AG13" s="34"/>
      <c r="AH13" s="34"/>
      <c r="AI13" s="35"/>
    </row>
    <row r="14" spans="1:35" x14ac:dyDescent="0.3">
      <c r="A14" s="3">
        <v>7</v>
      </c>
      <c r="B14" s="41">
        <v>9000654070016</v>
      </c>
      <c r="C14" s="8">
        <f t="shared" si="0"/>
        <v>55</v>
      </c>
      <c r="D14" s="26">
        <v>4</v>
      </c>
      <c r="E14" s="26">
        <v>9</v>
      </c>
      <c r="F14" s="26">
        <v>2</v>
      </c>
      <c r="G14" s="26">
        <v>4</v>
      </c>
      <c r="H14" s="26">
        <v>1.5</v>
      </c>
      <c r="I14" s="26">
        <v>3.5</v>
      </c>
      <c r="J14" s="26">
        <v>7.5</v>
      </c>
      <c r="K14" s="26">
        <v>10</v>
      </c>
      <c r="L14" s="26">
        <v>4</v>
      </c>
      <c r="M14" s="26">
        <v>1</v>
      </c>
      <c r="N14" s="26">
        <v>7.5</v>
      </c>
      <c r="O14" s="26">
        <v>1</v>
      </c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4"/>
      <c r="AD14" s="34"/>
      <c r="AE14" s="34"/>
      <c r="AF14" s="34"/>
      <c r="AG14" s="34"/>
      <c r="AH14" s="34"/>
      <c r="AI14" s="35"/>
    </row>
    <row r="15" spans="1:35" x14ac:dyDescent="0.3">
      <c r="A15" s="3">
        <v>8</v>
      </c>
      <c r="B15" s="41">
        <v>9000653490013</v>
      </c>
      <c r="C15" s="8">
        <f t="shared" si="0"/>
        <v>29</v>
      </c>
      <c r="D15" s="26">
        <v>2</v>
      </c>
      <c r="E15" s="26">
        <v>9</v>
      </c>
      <c r="F15" s="26">
        <v>3</v>
      </c>
      <c r="G15" s="26">
        <v>0</v>
      </c>
      <c r="H15" s="26">
        <v>1.5</v>
      </c>
      <c r="I15" s="26">
        <v>2</v>
      </c>
      <c r="J15" s="26">
        <v>2</v>
      </c>
      <c r="K15" s="26">
        <v>8</v>
      </c>
      <c r="L15" s="26">
        <v>0.5</v>
      </c>
      <c r="M15" s="26">
        <v>1</v>
      </c>
      <c r="N15" s="26">
        <v>0</v>
      </c>
      <c r="O15" s="26">
        <v>0</v>
      </c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34"/>
      <c r="AD15" s="34"/>
      <c r="AE15" s="34"/>
      <c r="AF15" s="34"/>
      <c r="AG15" s="34"/>
      <c r="AH15" s="34"/>
      <c r="AI15" s="35"/>
    </row>
    <row r="16" spans="1:35" x14ac:dyDescent="0.3">
      <c r="A16" s="3">
        <v>9</v>
      </c>
      <c r="B16" s="41">
        <v>9000653440018</v>
      </c>
      <c r="C16" s="8">
        <f t="shared" si="0"/>
        <v>25</v>
      </c>
      <c r="D16" s="26">
        <v>3</v>
      </c>
      <c r="E16" s="26">
        <v>6</v>
      </c>
      <c r="F16" s="26">
        <v>1</v>
      </c>
      <c r="G16" s="26">
        <v>4</v>
      </c>
      <c r="H16" s="26">
        <v>1</v>
      </c>
      <c r="I16" s="26">
        <v>0</v>
      </c>
      <c r="J16" s="26">
        <v>4</v>
      </c>
      <c r="K16" s="26">
        <v>3</v>
      </c>
      <c r="L16" s="26">
        <v>1</v>
      </c>
      <c r="M16" s="26">
        <v>1</v>
      </c>
      <c r="N16" s="26">
        <v>0</v>
      </c>
      <c r="O16" s="26">
        <v>1</v>
      </c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4"/>
      <c r="AD16" s="34"/>
      <c r="AE16" s="34"/>
      <c r="AF16" s="34"/>
      <c r="AG16" s="34"/>
      <c r="AH16" s="34"/>
      <c r="AI16" s="35"/>
    </row>
    <row r="17" spans="1:35" x14ac:dyDescent="0.3">
      <c r="A17" s="3">
        <v>10</v>
      </c>
      <c r="B17" s="41">
        <v>9000744790015</v>
      </c>
      <c r="C17" s="8">
        <f t="shared" si="0"/>
        <v>30.5</v>
      </c>
      <c r="D17" s="26">
        <v>2</v>
      </c>
      <c r="E17" s="26">
        <v>9</v>
      </c>
      <c r="F17" s="26">
        <v>0</v>
      </c>
      <c r="G17" s="26">
        <v>0</v>
      </c>
      <c r="H17" s="26">
        <v>2</v>
      </c>
      <c r="I17" s="26">
        <v>1.5</v>
      </c>
      <c r="J17" s="26">
        <v>3</v>
      </c>
      <c r="K17" s="26">
        <v>4</v>
      </c>
      <c r="L17" s="26">
        <v>4</v>
      </c>
      <c r="M17" s="26">
        <v>5</v>
      </c>
      <c r="N17" s="26">
        <v>0</v>
      </c>
      <c r="O17" s="26">
        <v>0</v>
      </c>
      <c r="P17" s="4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5"/>
    </row>
    <row r="18" spans="1:35" x14ac:dyDescent="0.3">
      <c r="A18" s="3">
        <v>11</v>
      </c>
      <c r="B18" s="41">
        <v>9000425450016</v>
      </c>
      <c r="C18" s="8">
        <f t="shared" si="0"/>
        <v>51</v>
      </c>
      <c r="D18" s="26">
        <v>5</v>
      </c>
      <c r="E18" s="26">
        <v>7</v>
      </c>
      <c r="F18" s="26">
        <v>4</v>
      </c>
      <c r="G18" s="26">
        <v>3</v>
      </c>
      <c r="H18" s="26">
        <v>1.5</v>
      </c>
      <c r="I18" s="26">
        <v>6</v>
      </c>
      <c r="J18" s="26">
        <v>3.5</v>
      </c>
      <c r="K18" s="26">
        <v>6</v>
      </c>
      <c r="L18" s="26">
        <v>3</v>
      </c>
      <c r="M18" s="26">
        <v>5</v>
      </c>
      <c r="N18" s="26">
        <v>7</v>
      </c>
      <c r="O18" s="26">
        <v>0</v>
      </c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35"/>
    </row>
    <row r="19" spans="1:35" x14ac:dyDescent="0.3">
      <c r="A19" s="3">
        <v>12</v>
      </c>
      <c r="B19" s="41">
        <v>9000653330012</v>
      </c>
      <c r="C19" s="8">
        <f t="shared" si="0"/>
        <v>42.6</v>
      </c>
      <c r="D19" s="26">
        <v>1</v>
      </c>
      <c r="E19" s="26">
        <v>8</v>
      </c>
      <c r="F19" s="26">
        <v>1</v>
      </c>
      <c r="G19" s="26">
        <v>2</v>
      </c>
      <c r="H19" s="26">
        <v>2</v>
      </c>
      <c r="I19" s="26">
        <v>4.5</v>
      </c>
      <c r="J19" s="26">
        <v>2</v>
      </c>
      <c r="K19" s="26">
        <v>6</v>
      </c>
      <c r="L19" s="26">
        <v>3.5</v>
      </c>
      <c r="M19" s="26">
        <v>6</v>
      </c>
      <c r="N19" s="26">
        <v>6.6</v>
      </c>
      <c r="O19" s="26">
        <v>0</v>
      </c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5"/>
    </row>
    <row r="20" spans="1:35" x14ac:dyDescent="0.3">
      <c r="A20" s="3">
        <v>13</v>
      </c>
      <c r="B20" s="41">
        <v>9000541070013</v>
      </c>
      <c r="C20" s="8">
        <f t="shared" si="0"/>
        <v>46</v>
      </c>
      <c r="D20" s="26">
        <v>8</v>
      </c>
      <c r="E20" s="26">
        <v>10</v>
      </c>
      <c r="F20" s="26">
        <v>0</v>
      </c>
      <c r="G20" s="26">
        <v>1</v>
      </c>
      <c r="H20" s="26">
        <v>2</v>
      </c>
      <c r="I20" s="26">
        <v>3</v>
      </c>
      <c r="J20" s="26">
        <v>6</v>
      </c>
      <c r="K20" s="26">
        <v>9</v>
      </c>
      <c r="L20" s="26">
        <v>3</v>
      </c>
      <c r="M20" s="26">
        <v>3</v>
      </c>
      <c r="N20" s="26">
        <v>0</v>
      </c>
      <c r="O20" s="26">
        <v>1</v>
      </c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4"/>
      <c r="AD20" s="34"/>
      <c r="AE20" s="34"/>
      <c r="AF20" s="34"/>
      <c r="AG20" s="34"/>
      <c r="AH20" s="34"/>
      <c r="AI20" s="35"/>
    </row>
    <row r="21" spans="1:35" x14ac:dyDescent="0.3">
      <c r="A21" s="3">
        <v>14</v>
      </c>
      <c r="B21" s="41">
        <v>9000653720011</v>
      </c>
      <c r="C21" s="8">
        <f t="shared" si="0"/>
        <v>40</v>
      </c>
      <c r="D21" s="26">
        <v>4</v>
      </c>
      <c r="E21" s="26">
        <v>7</v>
      </c>
      <c r="F21" s="26">
        <v>3</v>
      </c>
      <c r="G21" s="26">
        <v>0</v>
      </c>
      <c r="H21" s="26">
        <v>1.5</v>
      </c>
      <c r="I21" s="26">
        <v>3</v>
      </c>
      <c r="J21" s="26">
        <v>3.5</v>
      </c>
      <c r="K21" s="26">
        <v>9</v>
      </c>
      <c r="L21" s="26">
        <v>5</v>
      </c>
      <c r="M21" s="26">
        <v>4</v>
      </c>
      <c r="N21" s="26">
        <v>0</v>
      </c>
      <c r="O21" s="26">
        <v>0</v>
      </c>
      <c r="P21" s="4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  <c r="AC21" s="34"/>
      <c r="AD21" s="34"/>
      <c r="AE21" s="34"/>
      <c r="AF21" s="34"/>
      <c r="AG21" s="34"/>
      <c r="AH21" s="34"/>
      <c r="AI21" s="35"/>
    </row>
    <row r="22" spans="1:35" x14ac:dyDescent="0.3">
      <c r="A22" s="3">
        <v>15</v>
      </c>
      <c r="B22" s="41">
        <v>9000653200018</v>
      </c>
      <c r="C22" s="8">
        <f t="shared" si="0"/>
        <v>40.5</v>
      </c>
      <c r="D22" s="26">
        <v>6</v>
      </c>
      <c r="E22" s="26">
        <v>0</v>
      </c>
      <c r="F22" s="26">
        <v>2</v>
      </c>
      <c r="G22" s="26">
        <v>3</v>
      </c>
      <c r="H22" s="26">
        <v>3</v>
      </c>
      <c r="I22" s="26">
        <v>2.5</v>
      </c>
      <c r="J22" s="26">
        <v>9</v>
      </c>
      <c r="K22" s="26">
        <v>6</v>
      </c>
      <c r="L22" s="26">
        <v>4</v>
      </c>
      <c r="M22" s="26">
        <v>5</v>
      </c>
      <c r="N22" s="26">
        <v>0</v>
      </c>
      <c r="O22" s="26">
        <v>0</v>
      </c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5"/>
    </row>
    <row r="23" spans="1:35" x14ac:dyDescent="0.3">
      <c r="A23" s="3">
        <v>16</v>
      </c>
      <c r="B23" s="41">
        <v>9000652990019</v>
      </c>
      <c r="C23" s="8">
        <f t="shared" si="0"/>
        <v>50.5</v>
      </c>
      <c r="D23" s="26">
        <v>6</v>
      </c>
      <c r="E23" s="26">
        <v>10</v>
      </c>
      <c r="F23" s="26">
        <v>3</v>
      </c>
      <c r="G23" s="26">
        <v>9</v>
      </c>
      <c r="H23" s="26">
        <v>1.5</v>
      </c>
      <c r="I23" s="26">
        <v>0</v>
      </c>
      <c r="J23" s="26">
        <v>3</v>
      </c>
      <c r="K23" s="26">
        <v>8</v>
      </c>
      <c r="L23" s="26">
        <v>6</v>
      </c>
      <c r="M23" s="26">
        <v>4</v>
      </c>
      <c r="N23" s="26">
        <v>0</v>
      </c>
      <c r="O23" s="26">
        <v>0</v>
      </c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34"/>
      <c r="AD23" s="34"/>
      <c r="AE23" s="34"/>
      <c r="AF23" s="34"/>
      <c r="AG23" s="34"/>
      <c r="AH23" s="34"/>
      <c r="AI23" s="35"/>
    </row>
    <row r="24" spans="1:35" x14ac:dyDescent="0.3">
      <c r="A24" s="3">
        <v>17</v>
      </c>
      <c r="B24" s="41">
        <v>9000058420011</v>
      </c>
      <c r="C24" s="8">
        <f t="shared" si="0"/>
        <v>42</v>
      </c>
      <c r="D24" s="26">
        <v>6</v>
      </c>
      <c r="E24" s="26">
        <v>6</v>
      </c>
      <c r="F24" s="26">
        <v>2</v>
      </c>
      <c r="G24" s="26">
        <v>2</v>
      </c>
      <c r="H24" s="26">
        <v>2.5</v>
      </c>
      <c r="I24" s="26">
        <v>3.5</v>
      </c>
      <c r="J24" s="26">
        <v>4</v>
      </c>
      <c r="K24" s="26">
        <v>10</v>
      </c>
      <c r="L24" s="26">
        <v>0</v>
      </c>
      <c r="M24" s="26">
        <v>2</v>
      </c>
      <c r="N24" s="26">
        <v>4</v>
      </c>
      <c r="O24" s="26">
        <v>0</v>
      </c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4"/>
      <c r="AD24" s="34"/>
      <c r="AE24" s="34"/>
      <c r="AF24" s="34"/>
      <c r="AG24" s="34"/>
      <c r="AH24" s="34"/>
      <c r="AI24" s="35"/>
    </row>
    <row r="25" spans="1:35" x14ac:dyDescent="0.3">
      <c r="A25" s="3">
        <v>18</v>
      </c>
      <c r="B25" s="41">
        <v>9001391270011</v>
      </c>
      <c r="C25" s="8">
        <f t="shared" si="0"/>
        <v>67</v>
      </c>
      <c r="D25" s="26">
        <v>8</v>
      </c>
      <c r="E25" s="26">
        <v>10</v>
      </c>
      <c r="F25" s="26">
        <v>5</v>
      </c>
      <c r="G25" s="26">
        <v>4</v>
      </c>
      <c r="H25" s="26">
        <v>3.5</v>
      </c>
      <c r="I25" s="26">
        <v>4</v>
      </c>
      <c r="J25" s="26">
        <v>7.5</v>
      </c>
      <c r="K25" s="26">
        <v>10</v>
      </c>
      <c r="L25" s="26">
        <v>4.5</v>
      </c>
      <c r="M25" s="26">
        <v>4</v>
      </c>
      <c r="N25" s="26">
        <v>6.5</v>
      </c>
      <c r="O25" s="26">
        <v>0</v>
      </c>
      <c r="P25" s="40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34"/>
      <c r="AD25" s="34"/>
      <c r="AE25" s="34"/>
      <c r="AF25" s="34"/>
      <c r="AG25" s="34"/>
      <c r="AH25" s="34"/>
      <c r="AI25" s="35"/>
    </row>
    <row r="26" spans="1:35" x14ac:dyDescent="0.3">
      <c r="A26" s="3">
        <v>19</v>
      </c>
      <c r="B26" s="41">
        <v>9000484030013</v>
      </c>
      <c r="C26" s="8">
        <f t="shared" si="0"/>
        <v>64</v>
      </c>
      <c r="D26" s="26">
        <v>11</v>
      </c>
      <c r="E26" s="26">
        <v>10</v>
      </c>
      <c r="F26" s="26">
        <v>7</v>
      </c>
      <c r="G26" s="26">
        <v>0</v>
      </c>
      <c r="H26" s="26">
        <v>3.5</v>
      </c>
      <c r="I26" s="26">
        <v>5</v>
      </c>
      <c r="J26" s="26">
        <v>4.5</v>
      </c>
      <c r="K26" s="26">
        <v>4</v>
      </c>
      <c r="L26" s="26">
        <v>6</v>
      </c>
      <c r="M26" s="26">
        <v>2</v>
      </c>
      <c r="N26" s="26">
        <v>11</v>
      </c>
      <c r="O26" s="26">
        <v>0</v>
      </c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34"/>
      <c r="AD26" s="34"/>
      <c r="AE26" s="34"/>
      <c r="AF26" s="34"/>
      <c r="AG26" s="34"/>
      <c r="AH26" s="34"/>
      <c r="AI26" s="35"/>
    </row>
    <row r="27" spans="1:35" x14ac:dyDescent="0.3">
      <c r="A27" s="3">
        <v>20</v>
      </c>
      <c r="B27" s="41">
        <v>9000458200015</v>
      </c>
      <c r="C27" s="8">
        <f t="shared" si="0"/>
        <v>31.5</v>
      </c>
      <c r="D27" s="26">
        <v>1</v>
      </c>
      <c r="E27" s="26">
        <v>7</v>
      </c>
      <c r="F27" s="26">
        <v>2</v>
      </c>
      <c r="G27" s="26">
        <v>5</v>
      </c>
      <c r="H27" s="26">
        <v>1.5</v>
      </c>
      <c r="I27" s="26">
        <v>2.5</v>
      </c>
      <c r="J27" s="26">
        <v>1.5</v>
      </c>
      <c r="K27" s="26">
        <v>3</v>
      </c>
      <c r="L27" s="26">
        <v>1</v>
      </c>
      <c r="M27" s="26">
        <v>7</v>
      </c>
      <c r="N27" s="26">
        <v>0</v>
      </c>
      <c r="O27" s="26">
        <v>0</v>
      </c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4"/>
      <c r="AD27" s="34"/>
      <c r="AE27" s="34"/>
      <c r="AF27" s="34"/>
      <c r="AG27" s="34"/>
      <c r="AH27" s="34"/>
      <c r="AI27" s="35"/>
    </row>
    <row r="28" spans="1:35" x14ac:dyDescent="0.3">
      <c r="A28" s="3">
        <v>21</v>
      </c>
      <c r="B28" s="41">
        <v>9000541160011</v>
      </c>
      <c r="C28" s="8">
        <f t="shared" si="0"/>
        <v>67.5</v>
      </c>
      <c r="D28" s="26">
        <v>8</v>
      </c>
      <c r="E28" s="26">
        <v>10</v>
      </c>
      <c r="F28" s="26">
        <v>2</v>
      </c>
      <c r="G28" s="26">
        <v>4</v>
      </c>
      <c r="H28" s="26">
        <v>2.5</v>
      </c>
      <c r="I28" s="26">
        <v>4</v>
      </c>
      <c r="J28" s="26">
        <v>4</v>
      </c>
      <c r="K28" s="26">
        <v>12</v>
      </c>
      <c r="L28" s="26">
        <v>5.5</v>
      </c>
      <c r="M28" s="26">
        <v>5</v>
      </c>
      <c r="N28" s="26">
        <v>8.5</v>
      </c>
      <c r="O28" s="26">
        <v>2</v>
      </c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  <c r="AI28" s="35"/>
    </row>
    <row r="29" spans="1:35" x14ac:dyDescent="0.3">
      <c r="A29" s="3">
        <v>22</v>
      </c>
      <c r="B29" s="41">
        <v>9000541030017</v>
      </c>
      <c r="C29" s="8">
        <f t="shared" si="0"/>
        <v>56.5</v>
      </c>
      <c r="D29" s="26">
        <v>8</v>
      </c>
      <c r="E29" s="26">
        <v>7</v>
      </c>
      <c r="F29" s="26">
        <v>1</v>
      </c>
      <c r="G29" s="26">
        <v>4</v>
      </c>
      <c r="H29" s="26">
        <v>2.5</v>
      </c>
      <c r="I29" s="26">
        <v>4</v>
      </c>
      <c r="J29" s="26">
        <v>4</v>
      </c>
      <c r="K29" s="26">
        <v>4</v>
      </c>
      <c r="L29" s="26">
        <v>5.5</v>
      </c>
      <c r="M29" s="26">
        <v>4</v>
      </c>
      <c r="N29" s="26">
        <v>10.5</v>
      </c>
      <c r="O29" s="26">
        <v>2</v>
      </c>
      <c r="P29" s="40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4"/>
      <c r="AD29" s="34"/>
      <c r="AE29" s="34"/>
      <c r="AF29" s="34"/>
      <c r="AG29" s="34"/>
      <c r="AH29" s="34"/>
      <c r="AI29" s="35"/>
    </row>
    <row r="30" spans="1:35" x14ac:dyDescent="0.3">
      <c r="A30" s="3">
        <v>23</v>
      </c>
      <c r="B30" s="41">
        <v>9000458210014</v>
      </c>
      <c r="C30" s="8">
        <f t="shared" si="0"/>
        <v>51.5</v>
      </c>
      <c r="D30" s="26">
        <v>6</v>
      </c>
      <c r="E30" s="26">
        <v>9</v>
      </c>
      <c r="F30" s="26">
        <v>6</v>
      </c>
      <c r="G30" s="26">
        <v>4</v>
      </c>
      <c r="H30" s="26">
        <v>1</v>
      </c>
      <c r="I30" s="26">
        <v>3.5</v>
      </c>
      <c r="J30" s="26">
        <v>5.5</v>
      </c>
      <c r="K30" s="26">
        <v>6</v>
      </c>
      <c r="L30" s="26">
        <v>5.5</v>
      </c>
      <c r="M30" s="26">
        <v>5</v>
      </c>
      <c r="N30" s="26">
        <v>0</v>
      </c>
      <c r="O30" s="26">
        <v>0</v>
      </c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4"/>
      <c r="AD30" s="34"/>
      <c r="AE30" s="34"/>
      <c r="AF30" s="34"/>
      <c r="AG30" s="34"/>
      <c r="AH30" s="34"/>
      <c r="AI30" s="35"/>
    </row>
    <row r="31" spans="1:35" x14ac:dyDescent="0.3">
      <c r="A31" s="3">
        <v>24</v>
      </c>
      <c r="B31" s="41">
        <v>9000658040015</v>
      </c>
      <c r="C31" s="8">
        <f t="shared" si="0"/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/>
      <c r="AC31" s="34"/>
      <c r="AD31" s="34"/>
      <c r="AE31" s="34"/>
      <c r="AF31" s="34"/>
      <c r="AG31" s="34"/>
      <c r="AH31" s="34"/>
      <c r="AI31" s="35"/>
    </row>
    <row r="32" spans="1:35" x14ac:dyDescent="0.3">
      <c r="A32" s="3">
        <v>25</v>
      </c>
      <c r="B32" s="41">
        <v>9000652940014</v>
      </c>
      <c r="C32" s="8">
        <f t="shared" si="0"/>
        <v>59</v>
      </c>
      <c r="D32" s="26">
        <v>5</v>
      </c>
      <c r="E32" s="26">
        <v>10</v>
      </c>
      <c r="F32" s="26">
        <v>4</v>
      </c>
      <c r="G32" s="26">
        <v>3</v>
      </c>
      <c r="H32" s="26">
        <v>3.5</v>
      </c>
      <c r="I32" s="26">
        <v>3.5</v>
      </c>
      <c r="J32" s="26">
        <v>4.5</v>
      </c>
      <c r="K32" s="26">
        <v>11</v>
      </c>
      <c r="L32" s="26">
        <v>1.5</v>
      </c>
      <c r="M32" s="26">
        <v>4</v>
      </c>
      <c r="N32" s="26">
        <v>9</v>
      </c>
      <c r="O32" s="26">
        <v>0</v>
      </c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4"/>
      <c r="AC32" s="34"/>
      <c r="AD32" s="34"/>
      <c r="AE32" s="34"/>
      <c r="AF32" s="34"/>
      <c r="AG32" s="34"/>
      <c r="AH32" s="34"/>
      <c r="AI32" s="35"/>
    </row>
    <row r="33" spans="1:35" x14ac:dyDescent="0.3">
      <c r="A33" s="3">
        <v>26</v>
      </c>
      <c r="B33" s="41">
        <v>9000541080012</v>
      </c>
      <c r="C33" s="8">
        <f t="shared" si="0"/>
        <v>45.5</v>
      </c>
      <c r="D33" s="26">
        <v>8</v>
      </c>
      <c r="E33" s="26">
        <v>9</v>
      </c>
      <c r="F33" s="26">
        <v>3</v>
      </c>
      <c r="G33" s="26">
        <v>2</v>
      </c>
      <c r="H33" s="26">
        <v>3</v>
      </c>
      <c r="I33" s="26">
        <v>3</v>
      </c>
      <c r="J33" s="26">
        <v>6.5</v>
      </c>
      <c r="K33" s="26">
        <v>5</v>
      </c>
      <c r="L33" s="26">
        <v>2</v>
      </c>
      <c r="M33" s="26">
        <v>3</v>
      </c>
      <c r="N33" s="26">
        <v>0</v>
      </c>
      <c r="O33" s="26">
        <v>1</v>
      </c>
      <c r="P33" s="40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4"/>
      <c r="AD33" s="34"/>
      <c r="AE33" s="34"/>
      <c r="AF33" s="34"/>
      <c r="AG33" s="34"/>
      <c r="AH33" s="34"/>
      <c r="AI33" s="35"/>
    </row>
    <row r="34" spans="1:35" x14ac:dyDescent="0.3">
      <c r="A34" s="3">
        <v>27</v>
      </c>
      <c r="B34" s="41">
        <v>9000653580011</v>
      </c>
      <c r="C34" s="8">
        <f t="shared" si="0"/>
        <v>44.5</v>
      </c>
      <c r="D34" s="26">
        <v>4</v>
      </c>
      <c r="E34" s="26">
        <v>9</v>
      </c>
      <c r="F34" s="26">
        <v>2</v>
      </c>
      <c r="G34" s="26">
        <v>4</v>
      </c>
      <c r="H34" s="26">
        <v>3.5</v>
      </c>
      <c r="I34" s="26">
        <v>2</v>
      </c>
      <c r="J34" s="26">
        <v>6.5</v>
      </c>
      <c r="K34" s="26">
        <v>6</v>
      </c>
      <c r="L34" s="26">
        <v>5.5</v>
      </c>
      <c r="M34" s="26">
        <v>2</v>
      </c>
      <c r="N34" s="26">
        <v>0</v>
      </c>
      <c r="O34" s="26">
        <v>0</v>
      </c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  <c r="AC34" s="34"/>
      <c r="AD34" s="34"/>
      <c r="AE34" s="34"/>
      <c r="AF34" s="34"/>
      <c r="AG34" s="34"/>
      <c r="AH34" s="34"/>
      <c r="AI34" s="35"/>
    </row>
    <row r="35" spans="1:35" x14ac:dyDescent="0.3">
      <c r="A35" s="3">
        <v>28</v>
      </c>
      <c r="B35" s="41">
        <v>9000457980017</v>
      </c>
      <c r="C35" s="8">
        <f t="shared" si="0"/>
        <v>68.5</v>
      </c>
      <c r="D35" s="26">
        <v>8</v>
      </c>
      <c r="E35" s="26">
        <v>9</v>
      </c>
      <c r="F35" s="26">
        <v>8</v>
      </c>
      <c r="G35" s="26">
        <v>0</v>
      </c>
      <c r="H35" s="26">
        <v>3.5</v>
      </c>
      <c r="I35" s="26">
        <v>4.5</v>
      </c>
      <c r="J35" s="26">
        <v>3.5</v>
      </c>
      <c r="K35" s="26">
        <v>12</v>
      </c>
      <c r="L35" s="26">
        <v>5.5</v>
      </c>
      <c r="M35" s="26">
        <v>2</v>
      </c>
      <c r="N35" s="26">
        <v>12.5</v>
      </c>
      <c r="O35" s="26">
        <v>0</v>
      </c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/>
      <c r="AC35" s="34"/>
      <c r="AD35" s="34"/>
      <c r="AE35" s="34"/>
      <c r="AF35" s="34"/>
      <c r="AG35" s="34"/>
      <c r="AH35" s="34"/>
      <c r="AI35" s="35"/>
    </row>
    <row r="36" spans="1:35" x14ac:dyDescent="0.3">
      <c r="A36" s="3">
        <v>29</v>
      </c>
      <c r="B36" s="41">
        <v>9000541110016</v>
      </c>
      <c r="C36" s="8">
        <f t="shared" si="0"/>
        <v>60</v>
      </c>
      <c r="D36" s="26">
        <v>7</v>
      </c>
      <c r="E36" s="26">
        <v>10</v>
      </c>
      <c r="F36" s="26">
        <v>1</v>
      </c>
      <c r="G36" s="26">
        <v>0</v>
      </c>
      <c r="H36" s="26">
        <v>0</v>
      </c>
      <c r="I36" s="26">
        <v>5</v>
      </c>
      <c r="J36" s="26">
        <v>3.5</v>
      </c>
      <c r="K36" s="26">
        <v>11</v>
      </c>
      <c r="L36" s="26">
        <v>6</v>
      </c>
      <c r="M36" s="26">
        <v>5</v>
      </c>
      <c r="N36" s="26">
        <v>8.5</v>
      </c>
      <c r="O36" s="26">
        <v>3</v>
      </c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4"/>
      <c r="AD36" s="34"/>
      <c r="AE36" s="34"/>
      <c r="AF36" s="34"/>
      <c r="AG36" s="34"/>
      <c r="AH36" s="34"/>
      <c r="AI36" s="35"/>
    </row>
    <row r="37" spans="1:35" x14ac:dyDescent="0.3">
      <c r="A37" s="3">
        <v>30</v>
      </c>
      <c r="B37" s="41">
        <v>9000541090011</v>
      </c>
      <c r="C37" s="8">
        <f t="shared" si="0"/>
        <v>29.5</v>
      </c>
      <c r="D37" s="26">
        <v>1</v>
      </c>
      <c r="E37" s="26">
        <v>4</v>
      </c>
      <c r="F37" s="26">
        <v>3</v>
      </c>
      <c r="G37" s="26">
        <v>3</v>
      </c>
      <c r="H37" s="26">
        <v>2</v>
      </c>
      <c r="I37" s="26">
        <v>3</v>
      </c>
      <c r="J37" s="26">
        <v>2</v>
      </c>
      <c r="K37" s="26">
        <v>5</v>
      </c>
      <c r="L37" s="26">
        <v>1.5</v>
      </c>
      <c r="M37" s="26">
        <v>2</v>
      </c>
      <c r="N37" s="26">
        <v>2</v>
      </c>
      <c r="O37" s="26">
        <v>1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4"/>
      <c r="AE37" s="34"/>
      <c r="AF37" s="34"/>
      <c r="AG37" s="34"/>
      <c r="AH37" s="34"/>
      <c r="AI37" s="35"/>
    </row>
    <row r="38" spans="1:35" x14ac:dyDescent="0.3">
      <c r="A38" s="3">
        <v>31</v>
      </c>
      <c r="B38" s="41">
        <v>9000457890019</v>
      </c>
      <c r="C38" s="8">
        <f>SUM(D38:O38)</f>
        <v>43.5</v>
      </c>
      <c r="D38" s="26">
        <v>5</v>
      </c>
      <c r="E38" s="26">
        <v>9</v>
      </c>
      <c r="F38" s="26">
        <v>3</v>
      </c>
      <c r="G38" s="26">
        <v>0</v>
      </c>
      <c r="H38" s="26">
        <v>3</v>
      </c>
      <c r="I38" s="26">
        <v>3</v>
      </c>
      <c r="J38" s="26">
        <v>3</v>
      </c>
      <c r="K38" s="26">
        <v>10</v>
      </c>
      <c r="L38" s="26">
        <v>3.5</v>
      </c>
      <c r="M38" s="26">
        <v>3</v>
      </c>
      <c r="N38" s="26">
        <v>0</v>
      </c>
      <c r="O38" s="26">
        <v>1</v>
      </c>
      <c r="P38" s="16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7"/>
      <c r="AI38" s="24"/>
    </row>
    <row r="39" spans="1:35" x14ac:dyDescent="0.3">
      <c r="A39" s="3">
        <v>32</v>
      </c>
      <c r="B39" s="41">
        <v>9000541220012</v>
      </c>
      <c r="C39" s="8">
        <f t="shared" ref="C39:C67" si="1">SUM(D39:O39)</f>
        <v>51</v>
      </c>
      <c r="D39" s="26">
        <v>8</v>
      </c>
      <c r="E39" s="26">
        <v>8</v>
      </c>
      <c r="F39" s="26">
        <v>3</v>
      </c>
      <c r="G39" s="26">
        <v>3</v>
      </c>
      <c r="H39" s="26">
        <v>2.5</v>
      </c>
      <c r="I39" s="26">
        <v>2.5</v>
      </c>
      <c r="J39" s="26">
        <v>13</v>
      </c>
      <c r="K39" s="26">
        <v>6</v>
      </c>
      <c r="L39" s="26">
        <v>2</v>
      </c>
      <c r="M39" s="26">
        <v>3</v>
      </c>
      <c r="N39" s="26">
        <v>0</v>
      </c>
      <c r="O39" s="26">
        <v>0</v>
      </c>
      <c r="P39" s="1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7"/>
      <c r="AC39" s="17"/>
      <c r="AD39" s="17"/>
      <c r="AE39" s="17"/>
      <c r="AF39" s="17"/>
      <c r="AG39" s="17"/>
      <c r="AH39" s="17"/>
      <c r="AI39" s="24"/>
    </row>
    <row r="40" spans="1:35" x14ac:dyDescent="0.3">
      <c r="A40" s="3">
        <v>33</v>
      </c>
      <c r="B40" s="41">
        <v>9000652860015</v>
      </c>
      <c r="C40" s="8">
        <f t="shared" si="1"/>
        <v>64.5</v>
      </c>
      <c r="D40" s="26">
        <v>4</v>
      </c>
      <c r="E40" s="26">
        <v>9</v>
      </c>
      <c r="F40" s="26">
        <v>7</v>
      </c>
      <c r="G40" s="26">
        <v>0</v>
      </c>
      <c r="H40" s="26">
        <v>4</v>
      </c>
      <c r="I40" s="26">
        <v>4</v>
      </c>
      <c r="J40" s="26">
        <v>7.5</v>
      </c>
      <c r="K40" s="26">
        <v>9</v>
      </c>
      <c r="L40" s="26">
        <v>5.5</v>
      </c>
      <c r="M40" s="26">
        <v>5</v>
      </c>
      <c r="N40" s="26">
        <v>8.5</v>
      </c>
      <c r="O40" s="26">
        <v>1</v>
      </c>
      <c r="P40" s="16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7"/>
      <c r="AC40" s="17"/>
      <c r="AD40" s="17"/>
      <c r="AE40" s="17"/>
      <c r="AF40" s="17"/>
      <c r="AG40" s="17"/>
      <c r="AH40" s="17"/>
      <c r="AI40" s="24"/>
    </row>
    <row r="41" spans="1:35" x14ac:dyDescent="0.3">
      <c r="A41" s="3">
        <v>34</v>
      </c>
      <c r="B41" s="41">
        <v>9000653360019</v>
      </c>
      <c r="C41" s="8">
        <f t="shared" si="1"/>
        <v>50</v>
      </c>
      <c r="D41" s="26">
        <v>5</v>
      </c>
      <c r="E41" s="26">
        <v>10</v>
      </c>
      <c r="F41" s="26">
        <v>2</v>
      </c>
      <c r="G41" s="26">
        <v>3</v>
      </c>
      <c r="H41" s="26">
        <v>2.5</v>
      </c>
      <c r="I41" s="26">
        <v>3</v>
      </c>
      <c r="J41" s="26">
        <v>3</v>
      </c>
      <c r="K41" s="26">
        <v>10</v>
      </c>
      <c r="L41" s="26">
        <v>5.5</v>
      </c>
      <c r="M41" s="26">
        <v>6</v>
      </c>
      <c r="N41" s="26">
        <v>0</v>
      </c>
      <c r="O41" s="26">
        <v>0</v>
      </c>
      <c r="P41" s="1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7"/>
      <c r="AC41" s="17"/>
      <c r="AD41" s="17"/>
      <c r="AE41" s="17"/>
      <c r="AF41" s="17"/>
      <c r="AG41" s="17"/>
      <c r="AH41" s="17"/>
      <c r="AI41" s="24"/>
    </row>
    <row r="42" spans="1:35" x14ac:dyDescent="0.3">
      <c r="A42" s="3">
        <v>35</v>
      </c>
      <c r="B42" s="41">
        <v>9000652870014</v>
      </c>
      <c r="C42" s="8">
        <f t="shared" si="1"/>
        <v>62</v>
      </c>
      <c r="D42" s="26">
        <v>6</v>
      </c>
      <c r="E42" s="26">
        <v>7</v>
      </c>
      <c r="F42" s="26">
        <v>7</v>
      </c>
      <c r="G42" s="26">
        <v>2</v>
      </c>
      <c r="H42" s="26">
        <v>3</v>
      </c>
      <c r="I42" s="26">
        <v>4</v>
      </c>
      <c r="J42" s="26">
        <v>4</v>
      </c>
      <c r="K42" s="26">
        <v>11</v>
      </c>
      <c r="L42" s="26">
        <v>6</v>
      </c>
      <c r="M42" s="26">
        <v>5</v>
      </c>
      <c r="N42" s="26">
        <v>7</v>
      </c>
      <c r="O42" s="26">
        <v>0</v>
      </c>
      <c r="P42" s="16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7"/>
      <c r="AC42" s="17"/>
      <c r="AD42" s="17"/>
      <c r="AE42" s="17"/>
      <c r="AF42" s="17"/>
      <c r="AG42" s="17"/>
      <c r="AH42" s="17"/>
      <c r="AI42" s="24"/>
    </row>
    <row r="43" spans="1:35" x14ac:dyDescent="0.3">
      <c r="A43" s="3">
        <v>36</v>
      </c>
      <c r="B43" s="41">
        <v>9000541190018</v>
      </c>
      <c r="C43" s="8">
        <f t="shared" si="1"/>
        <v>34.5</v>
      </c>
      <c r="D43" s="26">
        <v>5</v>
      </c>
      <c r="E43" s="26">
        <v>10</v>
      </c>
      <c r="F43" s="26">
        <v>1</v>
      </c>
      <c r="G43" s="26">
        <v>0</v>
      </c>
      <c r="H43" s="26">
        <v>1.5</v>
      </c>
      <c r="I43" s="26">
        <v>2</v>
      </c>
      <c r="J43" s="26">
        <v>4</v>
      </c>
      <c r="K43" s="26">
        <v>4</v>
      </c>
      <c r="L43" s="26">
        <v>3</v>
      </c>
      <c r="M43" s="26">
        <v>3</v>
      </c>
      <c r="N43" s="26">
        <v>0</v>
      </c>
      <c r="O43" s="26">
        <v>1</v>
      </c>
      <c r="P43" s="1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7"/>
      <c r="AC43" s="17"/>
      <c r="AD43" s="17"/>
      <c r="AE43" s="17"/>
      <c r="AF43" s="17"/>
      <c r="AG43" s="17"/>
      <c r="AH43" s="17"/>
      <c r="AI43" s="24"/>
    </row>
    <row r="44" spans="1:35" x14ac:dyDescent="0.3">
      <c r="A44" s="3">
        <v>37</v>
      </c>
      <c r="B44" s="41">
        <v>9000541230011</v>
      </c>
      <c r="C44" s="8">
        <f t="shared" si="1"/>
        <v>55.5</v>
      </c>
      <c r="D44" s="26">
        <v>5</v>
      </c>
      <c r="E44" s="26">
        <v>9</v>
      </c>
      <c r="F44" s="26">
        <v>2</v>
      </c>
      <c r="G44" s="26">
        <v>4</v>
      </c>
      <c r="H44" s="26">
        <v>2</v>
      </c>
      <c r="I44" s="26">
        <v>4</v>
      </c>
      <c r="J44" s="26">
        <v>3.5</v>
      </c>
      <c r="K44" s="26">
        <v>9</v>
      </c>
      <c r="L44" s="26">
        <v>4.5</v>
      </c>
      <c r="M44" s="26">
        <v>5</v>
      </c>
      <c r="N44" s="26">
        <v>4.5</v>
      </c>
      <c r="O44" s="26">
        <v>3</v>
      </c>
      <c r="P44" s="16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7"/>
      <c r="AC44" s="17"/>
      <c r="AD44" s="17"/>
      <c r="AE44" s="17"/>
      <c r="AF44" s="17"/>
      <c r="AG44" s="17"/>
      <c r="AH44" s="17"/>
      <c r="AI44" s="24"/>
    </row>
    <row r="45" spans="1:35" x14ac:dyDescent="0.3">
      <c r="A45" s="3">
        <v>38</v>
      </c>
      <c r="B45" s="41">
        <v>9000658140012</v>
      </c>
      <c r="C45" s="8">
        <f t="shared" si="1"/>
        <v>48.5</v>
      </c>
      <c r="D45" s="26">
        <v>5</v>
      </c>
      <c r="E45" s="26">
        <v>9</v>
      </c>
      <c r="F45" s="26">
        <v>3</v>
      </c>
      <c r="G45" s="26">
        <v>0</v>
      </c>
      <c r="H45" s="26">
        <v>2</v>
      </c>
      <c r="I45" s="26">
        <v>1.5</v>
      </c>
      <c r="J45" s="26">
        <v>3.5</v>
      </c>
      <c r="K45" s="26">
        <v>11</v>
      </c>
      <c r="L45" s="26">
        <v>6</v>
      </c>
      <c r="M45" s="26">
        <v>5</v>
      </c>
      <c r="N45" s="26">
        <v>2.5</v>
      </c>
      <c r="O45" s="26">
        <v>0</v>
      </c>
      <c r="P45" s="16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7"/>
      <c r="AC45" s="17"/>
      <c r="AD45" s="17"/>
      <c r="AE45" s="17"/>
      <c r="AF45" s="17"/>
      <c r="AG45" s="17"/>
      <c r="AH45" s="17"/>
      <c r="AI45" s="24"/>
    </row>
    <row r="46" spans="1:35" x14ac:dyDescent="0.3">
      <c r="A46" s="3">
        <v>39</v>
      </c>
      <c r="B46" s="41">
        <v>9001391170014</v>
      </c>
      <c r="C46" s="8">
        <f t="shared" si="1"/>
        <v>36.5</v>
      </c>
      <c r="D46" s="26">
        <v>8</v>
      </c>
      <c r="E46" s="26">
        <v>8</v>
      </c>
      <c r="F46" s="26">
        <v>2</v>
      </c>
      <c r="G46" s="26">
        <v>2</v>
      </c>
      <c r="H46" s="26">
        <v>3.5</v>
      </c>
      <c r="I46" s="26">
        <v>2.5</v>
      </c>
      <c r="J46" s="26">
        <v>4.5</v>
      </c>
      <c r="K46" s="26">
        <v>5</v>
      </c>
      <c r="L46" s="26">
        <v>0</v>
      </c>
      <c r="M46" s="26">
        <v>1</v>
      </c>
      <c r="N46" s="26">
        <v>0</v>
      </c>
      <c r="O46" s="26">
        <v>0</v>
      </c>
      <c r="P46" s="11"/>
      <c r="Q46" s="44"/>
      <c r="R46" s="44"/>
      <c r="S46" s="44"/>
      <c r="T46" s="23"/>
      <c r="U46" s="23"/>
      <c r="V46" s="23"/>
      <c r="W46" s="23"/>
      <c r="X46" s="23"/>
      <c r="Y46" s="23"/>
      <c r="Z46" s="23"/>
      <c r="AA46" s="23"/>
      <c r="AB46" s="17"/>
      <c r="AC46" s="17"/>
      <c r="AD46" s="45"/>
      <c r="AE46" s="45"/>
      <c r="AF46" s="45"/>
      <c r="AG46" s="45"/>
      <c r="AH46" s="45"/>
      <c r="AI46" s="24"/>
    </row>
    <row r="47" spans="1:35" x14ac:dyDescent="0.3">
      <c r="A47" s="3">
        <v>40</v>
      </c>
      <c r="B47" s="41">
        <v>9001391150016</v>
      </c>
      <c r="C47" s="8">
        <f t="shared" si="1"/>
        <v>35</v>
      </c>
      <c r="D47" s="26">
        <v>1</v>
      </c>
      <c r="E47" s="26">
        <v>7</v>
      </c>
      <c r="F47" s="26">
        <v>3</v>
      </c>
      <c r="G47" s="26">
        <v>2</v>
      </c>
      <c r="H47" s="26">
        <v>2.5</v>
      </c>
      <c r="I47" s="26">
        <v>2.5</v>
      </c>
      <c r="J47" s="26">
        <v>3</v>
      </c>
      <c r="K47" s="26">
        <v>8</v>
      </c>
      <c r="L47" s="26">
        <v>4</v>
      </c>
      <c r="M47" s="26">
        <v>2</v>
      </c>
      <c r="N47" s="26">
        <v>0</v>
      </c>
      <c r="O47" s="26">
        <v>0</v>
      </c>
      <c r="P47" s="11"/>
      <c r="Q47" s="44"/>
      <c r="R47" s="44"/>
      <c r="S47" s="44"/>
      <c r="T47" s="23"/>
      <c r="U47" s="23"/>
      <c r="V47" s="23"/>
      <c r="W47" s="23"/>
      <c r="X47" s="23"/>
      <c r="Y47" s="23"/>
      <c r="Z47" s="23"/>
      <c r="AA47" s="23"/>
      <c r="AB47" s="17"/>
      <c r="AC47" s="17"/>
      <c r="AD47" s="45"/>
      <c r="AE47" s="45"/>
      <c r="AF47" s="45"/>
      <c r="AG47" s="45"/>
      <c r="AH47" s="45"/>
      <c r="AI47" s="24"/>
    </row>
    <row r="48" spans="1:35" x14ac:dyDescent="0.3">
      <c r="A48" s="3">
        <v>41</v>
      </c>
      <c r="B48" s="41">
        <v>9001391260012</v>
      </c>
      <c r="C48" s="8">
        <f t="shared" si="1"/>
        <v>44</v>
      </c>
      <c r="D48" s="26">
        <v>8</v>
      </c>
      <c r="E48" s="26">
        <v>8</v>
      </c>
      <c r="F48" s="26">
        <v>3</v>
      </c>
      <c r="G48" s="26">
        <v>0</v>
      </c>
      <c r="H48" s="26">
        <v>2</v>
      </c>
      <c r="I48" s="26">
        <v>2.5</v>
      </c>
      <c r="J48" s="26">
        <v>6</v>
      </c>
      <c r="K48" s="26">
        <v>9</v>
      </c>
      <c r="L48" s="26">
        <v>1.5</v>
      </c>
      <c r="M48" s="26">
        <v>3</v>
      </c>
      <c r="N48" s="26">
        <v>0</v>
      </c>
      <c r="O48" s="26">
        <v>1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">
      <c r="A49" s="3">
        <v>42</v>
      </c>
      <c r="B49" s="41">
        <v>9001391190012</v>
      </c>
      <c r="C49" s="8">
        <f t="shared" si="1"/>
        <v>46</v>
      </c>
      <c r="D49" s="26">
        <v>7</v>
      </c>
      <c r="E49" s="26">
        <v>9</v>
      </c>
      <c r="F49" s="26">
        <v>1</v>
      </c>
      <c r="G49" s="26">
        <v>2</v>
      </c>
      <c r="H49" s="26">
        <v>0</v>
      </c>
      <c r="I49" s="26">
        <v>4.5</v>
      </c>
      <c r="J49" s="26">
        <v>6.5</v>
      </c>
      <c r="K49" s="26">
        <v>6</v>
      </c>
      <c r="L49" s="26">
        <v>3</v>
      </c>
      <c r="M49" s="26">
        <v>0</v>
      </c>
      <c r="N49" s="26">
        <v>7</v>
      </c>
      <c r="O49" s="26"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">
      <c r="A50" s="3">
        <v>43</v>
      </c>
      <c r="B50" s="41">
        <v>9001402600011</v>
      </c>
      <c r="C50" s="8">
        <f t="shared" si="1"/>
        <v>50</v>
      </c>
      <c r="D50" s="26">
        <v>6</v>
      </c>
      <c r="E50" s="26">
        <v>9</v>
      </c>
      <c r="F50" s="26">
        <v>2</v>
      </c>
      <c r="G50" s="26">
        <v>4</v>
      </c>
      <c r="H50" s="26">
        <v>3</v>
      </c>
      <c r="I50" s="26">
        <v>3.5</v>
      </c>
      <c r="J50" s="26">
        <v>7.5</v>
      </c>
      <c r="K50" s="26">
        <v>8</v>
      </c>
      <c r="L50" s="26">
        <v>2</v>
      </c>
      <c r="M50" s="26">
        <v>5</v>
      </c>
      <c r="N50" s="26">
        <v>0</v>
      </c>
      <c r="O50" s="26">
        <v>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">
      <c r="A51" s="3">
        <v>44</v>
      </c>
      <c r="B51" s="41">
        <v>9000457870011</v>
      </c>
      <c r="C51" s="8">
        <f t="shared" si="1"/>
        <v>43</v>
      </c>
      <c r="D51" s="26">
        <v>2</v>
      </c>
      <c r="E51" s="26">
        <v>10</v>
      </c>
      <c r="F51" s="26">
        <v>2</v>
      </c>
      <c r="G51" s="26">
        <v>0</v>
      </c>
      <c r="H51" s="26">
        <v>2</v>
      </c>
      <c r="I51" s="26">
        <v>2</v>
      </c>
      <c r="J51" s="26">
        <v>4.5</v>
      </c>
      <c r="K51" s="26">
        <v>9</v>
      </c>
      <c r="L51" s="26">
        <v>4.5</v>
      </c>
      <c r="M51" s="26">
        <v>2</v>
      </c>
      <c r="N51" s="26">
        <v>5</v>
      </c>
      <c r="O51" s="26"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">
      <c r="A52" s="3">
        <v>45</v>
      </c>
      <c r="B52" s="41">
        <v>9000425550013</v>
      </c>
      <c r="C52" s="8">
        <f t="shared" si="1"/>
        <v>56.5</v>
      </c>
      <c r="D52" s="26">
        <v>2</v>
      </c>
      <c r="E52" s="26">
        <v>7</v>
      </c>
      <c r="F52" s="26">
        <v>2</v>
      </c>
      <c r="G52" s="26">
        <v>3</v>
      </c>
      <c r="H52" s="26">
        <v>1</v>
      </c>
      <c r="I52" s="26">
        <v>3.5</v>
      </c>
      <c r="J52" s="26">
        <v>7</v>
      </c>
      <c r="K52" s="26">
        <v>9</v>
      </c>
      <c r="L52" s="26">
        <v>5.5</v>
      </c>
      <c r="M52" s="26">
        <v>5</v>
      </c>
      <c r="N52" s="26">
        <v>11.5</v>
      </c>
      <c r="O52" s="26">
        <v>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">
      <c r="A53" s="3">
        <v>46</v>
      </c>
      <c r="B53" s="41">
        <v>9000484050011</v>
      </c>
      <c r="C53" s="8">
        <f t="shared" si="1"/>
        <v>67.5</v>
      </c>
      <c r="D53" s="26">
        <v>11</v>
      </c>
      <c r="E53" s="26">
        <v>10</v>
      </c>
      <c r="F53" s="26">
        <v>4</v>
      </c>
      <c r="G53" s="26">
        <v>3</v>
      </c>
      <c r="H53" s="26">
        <v>2</v>
      </c>
      <c r="I53" s="26">
        <v>7</v>
      </c>
      <c r="J53" s="26">
        <v>5</v>
      </c>
      <c r="K53" s="26">
        <v>4</v>
      </c>
      <c r="L53" s="26">
        <v>6</v>
      </c>
      <c r="M53" s="26">
        <v>0</v>
      </c>
      <c r="N53" s="26">
        <v>15.5</v>
      </c>
      <c r="O53" s="26">
        <v>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">
      <c r="A54" s="3">
        <v>47</v>
      </c>
      <c r="B54" s="41">
        <v>9000561320013</v>
      </c>
      <c r="C54" s="8">
        <f t="shared" si="1"/>
        <v>37</v>
      </c>
      <c r="D54" s="26">
        <v>3</v>
      </c>
      <c r="E54" s="26">
        <v>5</v>
      </c>
      <c r="F54" s="26">
        <v>0</v>
      </c>
      <c r="G54" s="26">
        <v>0</v>
      </c>
      <c r="H54" s="26">
        <v>3.5</v>
      </c>
      <c r="I54" s="26">
        <v>2</v>
      </c>
      <c r="J54" s="26">
        <v>3.5</v>
      </c>
      <c r="K54" s="26">
        <v>5</v>
      </c>
      <c r="L54" s="26">
        <v>3</v>
      </c>
      <c r="M54" s="26">
        <v>4</v>
      </c>
      <c r="N54" s="26">
        <v>8</v>
      </c>
      <c r="O54" s="26">
        <v>0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">
      <c r="A55" s="3">
        <v>48</v>
      </c>
      <c r="B55" s="41">
        <v>9000644180015</v>
      </c>
      <c r="C55" s="8">
        <f t="shared" si="1"/>
        <v>37</v>
      </c>
      <c r="D55" s="26">
        <v>1</v>
      </c>
      <c r="E55" s="26">
        <v>6</v>
      </c>
      <c r="F55" s="26">
        <v>3</v>
      </c>
      <c r="G55" s="26">
        <v>0</v>
      </c>
      <c r="H55" s="26">
        <v>1</v>
      </c>
      <c r="I55" s="26">
        <v>3.5</v>
      </c>
      <c r="J55" s="26">
        <v>2.5</v>
      </c>
      <c r="K55" s="26">
        <v>10</v>
      </c>
      <c r="L55" s="26">
        <v>2</v>
      </c>
      <c r="M55" s="26">
        <v>4</v>
      </c>
      <c r="N55" s="26">
        <v>4</v>
      </c>
      <c r="O55" s="26">
        <v>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">
      <c r="A56" s="3">
        <v>49</v>
      </c>
      <c r="B56" s="41">
        <v>9000744810010</v>
      </c>
      <c r="C56" s="8">
        <f t="shared" si="1"/>
        <v>38</v>
      </c>
      <c r="D56" s="26">
        <v>2</v>
      </c>
      <c r="E56" s="26">
        <v>9</v>
      </c>
      <c r="F56" s="26">
        <v>4</v>
      </c>
      <c r="G56" s="26">
        <v>3</v>
      </c>
      <c r="H56" s="26">
        <v>1.5</v>
      </c>
      <c r="I56" s="26">
        <v>2.5</v>
      </c>
      <c r="J56" s="26">
        <v>4</v>
      </c>
      <c r="K56" s="26">
        <v>8</v>
      </c>
      <c r="L56" s="26">
        <v>0</v>
      </c>
      <c r="M56" s="26">
        <v>4</v>
      </c>
      <c r="N56" s="26">
        <v>0</v>
      </c>
      <c r="O56" s="26">
        <v>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">
      <c r="A57" s="3">
        <v>50</v>
      </c>
      <c r="B57" s="41">
        <v>9004485090014</v>
      </c>
      <c r="C57" s="8">
        <f t="shared" si="1"/>
        <v>24.5</v>
      </c>
      <c r="D57" s="26">
        <v>6</v>
      </c>
      <c r="E57" s="26">
        <v>9</v>
      </c>
      <c r="F57" s="26">
        <v>2</v>
      </c>
      <c r="G57" s="26">
        <v>0</v>
      </c>
      <c r="H57" s="26">
        <v>2.5</v>
      </c>
      <c r="I57" s="26">
        <v>2</v>
      </c>
      <c r="J57" s="26">
        <v>3</v>
      </c>
      <c r="K57" s="26" t="s">
        <v>15</v>
      </c>
      <c r="L57" s="26">
        <v>0</v>
      </c>
      <c r="M57" s="26">
        <v>0</v>
      </c>
      <c r="N57" s="26">
        <v>0</v>
      </c>
      <c r="O57" s="26">
        <v>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">
      <c r="A58" s="3">
        <v>51</v>
      </c>
      <c r="B58" s="41">
        <v>9001391160015</v>
      </c>
      <c r="C58" s="8">
        <f t="shared" si="1"/>
        <v>70</v>
      </c>
      <c r="D58" s="26">
        <v>9</v>
      </c>
      <c r="E58" s="26">
        <v>9</v>
      </c>
      <c r="F58" s="26">
        <v>3</v>
      </c>
      <c r="G58" s="26">
        <v>4</v>
      </c>
      <c r="H58" s="26">
        <v>2.5</v>
      </c>
      <c r="I58" s="26">
        <v>6</v>
      </c>
      <c r="J58" s="26">
        <v>7</v>
      </c>
      <c r="K58" s="26">
        <v>10</v>
      </c>
      <c r="L58" s="26">
        <v>5.5</v>
      </c>
      <c r="M58" s="26">
        <v>2</v>
      </c>
      <c r="N58" s="26">
        <v>11</v>
      </c>
      <c r="O58" s="26">
        <v>1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3">
      <c r="A59" s="3">
        <v>52</v>
      </c>
      <c r="B59" s="41">
        <v>9002515750013</v>
      </c>
      <c r="C59" s="8">
        <f t="shared" si="1"/>
        <v>51.5</v>
      </c>
      <c r="D59" s="26">
        <v>8</v>
      </c>
      <c r="E59" s="26">
        <v>9</v>
      </c>
      <c r="F59" s="26">
        <v>3</v>
      </c>
      <c r="G59" s="26">
        <v>3</v>
      </c>
      <c r="H59" s="26">
        <v>3</v>
      </c>
      <c r="I59" s="26">
        <v>2</v>
      </c>
      <c r="J59" s="26">
        <v>5.5</v>
      </c>
      <c r="K59" s="26">
        <v>4</v>
      </c>
      <c r="L59" s="26">
        <v>4.5</v>
      </c>
      <c r="M59" s="26">
        <v>5</v>
      </c>
      <c r="N59" s="26">
        <v>1</v>
      </c>
      <c r="O59" s="26">
        <v>3.5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3">
      <c r="A60" s="3">
        <v>53</v>
      </c>
      <c r="B60" s="41">
        <v>9000484070019</v>
      </c>
      <c r="C60" s="8">
        <f t="shared" si="1"/>
        <v>57.5</v>
      </c>
      <c r="D60" s="26">
        <v>8</v>
      </c>
      <c r="E60" s="26">
        <v>10</v>
      </c>
      <c r="F60" s="26">
        <v>5</v>
      </c>
      <c r="G60" s="26">
        <v>3</v>
      </c>
      <c r="H60" s="26">
        <v>2</v>
      </c>
      <c r="I60" s="26">
        <v>5</v>
      </c>
      <c r="J60" s="26">
        <v>3</v>
      </c>
      <c r="K60" s="26">
        <v>2</v>
      </c>
      <c r="L60" s="26">
        <v>5.5</v>
      </c>
      <c r="M60" s="26">
        <v>2</v>
      </c>
      <c r="N60" s="26">
        <v>12</v>
      </c>
      <c r="O60" s="26">
        <v>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3">
      <c r="A61" s="3">
        <v>54</v>
      </c>
      <c r="B61" s="41">
        <v>9000653300015</v>
      </c>
      <c r="C61" s="8">
        <f t="shared" si="1"/>
        <v>13</v>
      </c>
      <c r="D61" s="26">
        <v>4</v>
      </c>
      <c r="E61" s="26">
        <v>2</v>
      </c>
      <c r="F61" s="26">
        <v>0</v>
      </c>
      <c r="G61" s="26">
        <v>0</v>
      </c>
      <c r="H61" s="26">
        <v>0.5</v>
      </c>
      <c r="I61" s="26">
        <v>2</v>
      </c>
      <c r="J61" s="26">
        <v>2.5</v>
      </c>
      <c r="K61" s="26">
        <v>1</v>
      </c>
      <c r="L61" s="26">
        <v>0</v>
      </c>
      <c r="M61" s="26">
        <v>1</v>
      </c>
      <c r="N61" s="26">
        <v>0</v>
      </c>
      <c r="O61" s="26">
        <v>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">
      <c r="A62" s="3">
        <v>55</v>
      </c>
      <c r="B62" s="41">
        <v>9000425220015</v>
      </c>
      <c r="C62" s="8">
        <f t="shared" si="1"/>
        <v>55</v>
      </c>
      <c r="D62" s="26">
        <v>6</v>
      </c>
      <c r="E62" s="26">
        <v>8</v>
      </c>
      <c r="F62" s="26">
        <v>2</v>
      </c>
      <c r="G62" s="26">
        <v>5</v>
      </c>
      <c r="H62" s="26">
        <v>2</v>
      </c>
      <c r="I62" s="26">
        <v>3</v>
      </c>
      <c r="J62" s="26">
        <v>1.5</v>
      </c>
      <c r="K62" s="26">
        <v>5</v>
      </c>
      <c r="L62" s="26">
        <v>5</v>
      </c>
      <c r="M62" s="26">
        <v>2</v>
      </c>
      <c r="N62" s="26">
        <v>14.5</v>
      </c>
      <c r="O62" s="26">
        <v>1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3">
      <c r="A63" s="3">
        <v>56</v>
      </c>
      <c r="B63" s="41">
        <v>9000425240013</v>
      </c>
      <c r="C63" s="8">
        <f t="shared" si="1"/>
        <v>34.5</v>
      </c>
      <c r="D63" s="26">
        <v>4</v>
      </c>
      <c r="E63" s="26">
        <v>10</v>
      </c>
      <c r="F63" s="26">
        <v>0</v>
      </c>
      <c r="G63" s="26">
        <v>0</v>
      </c>
      <c r="H63" s="26">
        <v>0</v>
      </c>
      <c r="I63" s="26">
        <v>3</v>
      </c>
      <c r="J63" s="26">
        <v>1.5</v>
      </c>
      <c r="K63" s="26">
        <v>5</v>
      </c>
      <c r="L63" s="26">
        <v>6</v>
      </c>
      <c r="M63" s="26">
        <v>2</v>
      </c>
      <c r="N63" s="26">
        <v>2</v>
      </c>
      <c r="O63" s="26">
        <v>1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3">
      <c r="A64" s="3">
        <v>57</v>
      </c>
      <c r="B64" s="41">
        <v>9000425400011</v>
      </c>
      <c r="C64" s="8">
        <f t="shared" si="1"/>
        <v>74</v>
      </c>
      <c r="D64" s="26">
        <v>8</v>
      </c>
      <c r="E64" s="26">
        <v>8</v>
      </c>
      <c r="F64" s="26">
        <v>1</v>
      </c>
      <c r="G64" s="26">
        <v>3</v>
      </c>
      <c r="H64" s="26">
        <v>2.5</v>
      </c>
      <c r="I64" s="26">
        <v>4</v>
      </c>
      <c r="J64" s="26">
        <v>12.5</v>
      </c>
      <c r="K64" s="26">
        <v>12</v>
      </c>
      <c r="L64" s="26">
        <v>5</v>
      </c>
      <c r="M64" s="26">
        <v>5</v>
      </c>
      <c r="N64" s="26">
        <v>10</v>
      </c>
      <c r="O64" s="26">
        <v>3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3">
      <c r="A65" s="3">
        <v>58</v>
      </c>
      <c r="B65" s="41">
        <v>9000425570011</v>
      </c>
      <c r="C65" s="8">
        <f t="shared" si="1"/>
        <v>65.5</v>
      </c>
      <c r="D65" s="26">
        <v>11</v>
      </c>
      <c r="E65" s="26">
        <v>10</v>
      </c>
      <c r="F65" s="26">
        <v>2</v>
      </c>
      <c r="G65" s="26">
        <v>0</v>
      </c>
      <c r="H65" s="26">
        <v>2</v>
      </c>
      <c r="I65" s="26">
        <v>5</v>
      </c>
      <c r="J65" s="26">
        <v>3.5</v>
      </c>
      <c r="K65" s="26">
        <v>11</v>
      </c>
      <c r="L65" s="26">
        <v>4</v>
      </c>
      <c r="M65" s="26">
        <v>6</v>
      </c>
      <c r="N65" s="26">
        <v>10</v>
      </c>
      <c r="O65" s="26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3">
      <c r="A66" s="3">
        <v>59</v>
      </c>
      <c r="B66" s="41">
        <v>9000425470014</v>
      </c>
      <c r="C66" s="8">
        <f t="shared" si="1"/>
        <v>67</v>
      </c>
      <c r="D66" s="26">
        <v>9</v>
      </c>
      <c r="E66" s="26">
        <v>9</v>
      </c>
      <c r="F66" s="26">
        <v>2</v>
      </c>
      <c r="G66" s="26">
        <v>4</v>
      </c>
      <c r="H66" s="26">
        <v>4</v>
      </c>
      <c r="I66" s="26">
        <v>5.5</v>
      </c>
      <c r="J66" s="26">
        <v>9</v>
      </c>
      <c r="K66" s="26">
        <v>11</v>
      </c>
      <c r="L66" s="26">
        <v>3</v>
      </c>
      <c r="M66" s="26">
        <v>7</v>
      </c>
      <c r="N66" s="26">
        <v>2</v>
      </c>
      <c r="O66" s="26">
        <v>1.5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3">
      <c r="A67" s="3">
        <v>60</v>
      </c>
      <c r="B67" s="41">
        <v>9002589900017</v>
      </c>
      <c r="C67" s="8">
        <f t="shared" si="1"/>
        <v>54</v>
      </c>
      <c r="D67" s="26">
        <v>7</v>
      </c>
      <c r="E67" s="26">
        <v>9</v>
      </c>
      <c r="F67" s="26">
        <v>2</v>
      </c>
      <c r="G67" s="26">
        <v>4</v>
      </c>
      <c r="H67" s="26">
        <v>3</v>
      </c>
      <c r="I67" s="26">
        <v>4</v>
      </c>
      <c r="J67" s="26">
        <v>4.5</v>
      </c>
      <c r="K67" s="26">
        <v>9</v>
      </c>
      <c r="L67" s="26">
        <v>3.5</v>
      </c>
      <c r="M67" s="26">
        <v>3</v>
      </c>
      <c r="N67" s="26">
        <v>5</v>
      </c>
      <c r="O67" s="26">
        <v>0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3">
      <c r="A68" s="3">
        <v>61</v>
      </c>
      <c r="B68" s="5"/>
      <c r="C68" s="8">
        <f>SUM(D68:O68)</f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3">
      <c r="A69" s="3">
        <v>62</v>
      </c>
      <c r="B69" s="5"/>
      <c r="C69" s="8">
        <f t="shared" ref="C69:C97" si="2">SUM(D69:O69)</f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3">
      <c r="A70" s="3">
        <v>63</v>
      </c>
      <c r="B70" s="5"/>
      <c r="C70" s="8">
        <f t="shared" si="2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3">
      <c r="A71" s="3">
        <v>64</v>
      </c>
      <c r="B71" s="5"/>
      <c r="C71" s="8">
        <f t="shared" si="2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3">
      <c r="A72" s="3">
        <v>65</v>
      </c>
      <c r="B72" s="5"/>
      <c r="C72" s="8">
        <f t="shared" si="2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3">
      <c r="A73" s="3">
        <v>66</v>
      </c>
      <c r="B73" s="5"/>
      <c r="C73" s="8">
        <f t="shared" si="2"/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3">
      <c r="A74" s="3">
        <v>67</v>
      </c>
      <c r="B74" s="5"/>
      <c r="C74" s="8">
        <f t="shared" si="2"/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3">
      <c r="A75" s="3">
        <v>68</v>
      </c>
      <c r="B75" s="5"/>
      <c r="C75" s="8">
        <f t="shared" si="2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3">
      <c r="A76" s="3">
        <v>69</v>
      </c>
      <c r="B76" s="5"/>
      <c r="C76" s="8">
        <f t="shared" si="2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3">
      <c r="A77" s="3">
        <v>70</v>
      </c>
      <c r="B77" s="5"/>
      <c r="C77" s="8">
        <f t="shared" si="2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3">
      <c r="A78" s="3">
        <v>71</v>
      </c>
      <c r="B78" s="5"/>
      <c r="C78" s="8">
        <f t="shared" si="2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3">
      <c r="A79" s="3">
        <v>72</v>
      </c>
      <c r="B79" s="5"/>
      <c r="C79" s="8">
        <f t="shared" si="2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">
      <c r="A80" s="3">
        <v>73</v>
      </c>
      <c r="B80" s="5"/>
      <c r="C80" s="8">
        <f t="shared" si="2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">
      <c r="A81" s="3">
        <v>74</v>
      </c>
      <c r="B81" s="5"/>
      <c r="C81" s="8">
        <f t="shared" si="2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">
      <c r="A82" s="3">
        <v>75</v>
      </c>
      <c r="B82" s="5"/>
      <c r="C82" s="8">
        <f t="shared" si="2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">
      <c r="A83" s="3">
        <v>76</v>
      </c>
      <c r="B83" s="5"/>
      <c r="C83" s="8">
        <f t="shared" si="2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3">
        <v>77</v>
      </c>
      <c r="B84" s="5"/>
      <c r="C84" s="8">
        <f t="shared" si="2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3">
        <v>78</v>
      </c>
      <c r="B85" s="5"/>
      <c r="C85" s="8">
        <f t="shared" si="2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3">
        <v>79</v>
      </c>
      <c r="B86" s="5"/>
      <c r="C86" s="8">
        <f t="shared" si="2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3">
        <v>80</v>
      </c>
      <c r="B87" s="5"/>
      <c r="C87" s="8">
        <f t="shared" si="2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3">
        <v>81</v>
      </c>
      <c r="B88" s="5"/>
      <c r="C88" s="8">
        <f t="shared" si="2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3">
        <v>82</v>
      </c>
      <c r="B89" s="5"/>
      <c r="C89" s="8">
        <f t="shared" si="2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3">
        <v>83</v>
      </c>
      <c r="B90" s="5"/>
      <c r="C90" s="8">
        <f t="shared" si="2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3">
        <v>84</v>
      </c>
      <c r="B91" s="5"/>
      <c r="C91" s="8">
        <f t="shared" si="2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3">
        <v>85</v>
      </c>
      <c r="B92" s="5"/>
      <c r="C92" s="8">
        <f t="shared" si="2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3">
        <v>86</v>
      </c>
      <c r="B93" s="5"/>
      <c r="C93" s="8">
        <f t="shared" si="2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3">
        <v>87</v>
      </c>
      <c r="B94" s="5"/>
      <c r="C94" s="8">
        <f t="shared" si="2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3">
        <v>88</v>
      </c>
      <c r="B95" s="5"/>
      <c r="C95" s="8">
        <f t="shared" si="2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3">
        <v>89</v>
      </c>
      <c r="B96" s="5"/>
      <c r="C96" s="8">
        <f t="shared" si="2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3">
        <v>90</v>
      </c>
      <c r="B97" s="5"/>
      <c r="C97" s="8">
        <f t="shared" si="2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3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3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3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3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3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3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3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3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3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3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3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3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3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3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3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sheet="1" objects="1" scenarios="1"/>
  <dataConsolidate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topLeftCell="A2" zoomScale="80" zoomScaleNormal="80" workbookViewId="0">
      <selection activeCell="O8" sqref="O8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5" width="4.3984375" style="1" customWidth="1"/>
    <col min="6" max="17" width="4.3984375" customWidth="1"/>
    <col min="18" max="18" width="4.59765625" customWidth="1"/>
    <col min="19" max="35" width="4.3984375" customWidth="1"/>
    <col min="258" max="258" width="22.3984375" bestFit="1" customWidth="1"/>
    <col min="259" max="259" width="15" customWidth="1"/>
    <col min="260" max="273" width="4.3984375" customWidth="1"/>
    <col min="274" max="274" width="4.59765625" customWidth="1"/>
    <col min="275" max="291" width="4.3984375" customWidth="1"/>
    <col min="514" max="514" width="22.3984375" bestFit="1" customWidth="1"/>
    <col min="515" max="515" width="15" customWidth="1"/>
    <col min="516" max="529" width="4.3984375" customWidth="1"/>
    <col min="530" max="530" width="4.59765625" customWidth="1"/>
    <col min="531" max="547" width="4.3984375" customWidth="1"/>
    <col min="770" max="770" width="22.3984375" bestFit="1" customWidth="1"/>
    <col min="771" max="771" width="15" customWidth="1"/>
    <col min="772" max="785" width="4.3984375" customWidth="1"/>
    <col min="786" max="786" width="4.59765625" customWidth="1"/>
    <col min="787" max="803" width="4.3984375" customWidth="1"/>
    <col min="1026" max="1026" width="22.3984375" bestFit="1" customWidth="1"/>
    <col min="1027" max="1027" width="15" customWidth="1"/>
    <col min="1028" max="1041" width="4.3984375" customWidth="1"/>
    <col min="1042" max="1042" width="4.59765625" customWidth="1"/>
    <col min="1043" max="1059" width="4.3984375" customWidth="1"/>
    <col min="1282" max="1282" width="22.3984375" bestFit="1" customWidth="1"/>
    <col min="1283" max="1283" width="15" customWidth="1"/>
    <col min="1284" max="1297" width="4.3984375" customWidth="1"/>
    <col min="1298" max="1298" width="4.59765625" customWidth="1"/>
    <col min="1299" max="1315" width="4.3984375" customWidth="1"/>
    <col min="1538" max="1538" width="22.3984375" bestFit="1" customWidth="1"/>
    <col min="1539" max="1539" width="15" customWidth="1"/>
    <col min="1540" max="1553" width="4.3984375" customWidth="1"/>
    <col min="1554" max="1554" width="4.59765625" customWidth="1"/>
    <col min="1555" max="1571" width="4.3984375" customWidth="1"/>
    <col min="1794" max="1794" width="22.3984375" bestFit="1" customWidth="1"/>
    <col min="1795" max="1795" width="15" customWidth="1"/>
    <col min="1796" max="1809" width="4.3984375" customWidth="1"/>
    <col min="1810" max="1810" width="4.59765625" customWidth="1"/>
    <col min="1811" max="1827" width="4.3984375" customWidth="1"/>
    <col min="2050" max="2050" width="22.3984375" bestFit="1" customWidth="1"/>
    <col min="2051" max="2051" width="15" customWidth="1"/>
    <col min="2052" max="2065" width="4.3984375" customWidth="1"/>
    <col min="2066" max="2066" width="4.59765625" customWidth="1"/>
    <col min="2067" max="2083" width="4.3984375" customWidth="1"/>
    <col min="2306" max="2306" width="22.3984375" bestFit="1" customWidth="1"/>
    <col min="2307" max="2307" width="15" customWidth="1"/>
    <col min="2308" max="2321" width="4.3984375" customWidth="1"/>
    <col min="2322" max="2322" width="4.59765625" customWidth="1"/>
    <col min="2323" max="2339" width="4.3984375" customWidth="1"/>
    <col min="2562" max="2562" width="22.3984375" bestFit="1" customWidth="1"/>
    <col min="2563" max="2563" width="15" customWidth="1"/>
    <col min="2564" max="2577" width="4.3984375" customWidth="1"/>
    <col min="2578" max="2578" width="4.59765625" customWidth="1"/>
    <col min="2579" max="2595" width="4.3984375" customWidth="1"/>
    <col min="2818" max="2818" width="22.3984375" bestFit="1" customWidth="1"/>
    <col min="2819" max="2819" width="15" customWidth="1"/>
    <col min="2820" max="2833" width="4.3984375" customWidth="1"/>
    <col min="2834" max="2834" width="4.59765625" customWidth="1"/>
    <col min="2835" max="2851" width="4.3984375" customWidth="1"/>
    <col min="3074" max="3074" width="22.3984375" bestFit="1" customWidth="1"/>
    <col min="3075" max="3075" width="15" customWidth="1"/>
    <col min="3076" max="3089" width="4.3984375" customWidth="1"/>
    <col min="3090" max="3090" width="4.59765625" customWidth="1"/>
    <col min="3091" max="3107" width="4.3984375" customWidth="1"/>
    <col min="3330" max="3330" width="22.3984375" bestFit="1" customWidth="1"/>
    <col min="3331" max="3331" width="15" customWidth="1"/>
    <col min="3332" max="3345" width="4.3984375" customWidth="1"/>
    <col min="3346" max="3346" width="4.59765625" customWidth="1"/>
    <col min="3347" max="3363" width="4.3984375" customWidth="1"/>
    <col min="3586" max="3586" width="22.3984375" bestFit="1" customWidth="1"/>
    <col min="3587" max="3587" width="15" customWidth="1"/>
    <col min="3588" max="3601" width="4.3984375" customWidth="1"/>
    <col min="3602" max="3602" width="4.59765625" customWidth="1"/>
    <col min="3603" max="3619" width="4.3984375" customWidth="1"/>
    <col min="3842" max="3842" width="22.3984375" bestFit="1" customWidth="1"/>
    <col min="3843" max="3843" width="15" customWidth="1"/>
    <col min="3844" max="3857" width="4.3984375" customWidth="1"/>
    <col min="3858" max="3858" width="4.59765625" customWidth="1"/>
    <col min="3859" max="3875" width="4.3984375" customWidth="1"/>
    <col min="4098" max="4098" width="22.3984375" bestFit="1" customWidth="1"/>
    <col min="4099" max="4099" width="15" customWidth="1"/>
    <col min="4100" max="4113" width="4.3984375" customWidth="1"/>
    <col min="4114" max="4114" width="4.59765625" customWidth="1"/>
    <col min="4115" max="4131" width="4.3984375" customWidth="1"/>
    <col min="4354" max="4354" width="22.3984375" bestFit="1" customWidth="1"/>
    <col min="4355" max="4355" width="15" customWidth="1"/>
    <col min="4356" max="4369" width="4.3984375" customWidth="1"/>
    <col min="4370" max="4370" width="4.59765625" customWidth="1"/>
    <col min="4371" max="4387" width="4.3984375" customWidth="1"/>
    <col min="4610" max="4610" width="22.3984375" bestFit="1" customWidth="1"/>
    <col min="4611" max="4611" width="15" customWidth="1"/>
    <col min="4612" max="4625" width="4.3984375" customWidth="1"/>
    <col min="4626" max="4626" width="4.59765625" customWidth="1"/>
    <col min="4627" max="4643" width="4.3984375" customWidth="1"/>
    <col min="4866" max="4866" width="22.3984375" bestFit="1" customWidth="1"/>
    <col min="4867" max="4867" width="15" customWidth="1"/>
    <col min="4868" max="4881" width="4.3984375" customWidth="1"/>
    <col min="4882" max="4882" width="4.59765625" customWidth="1"/>
    <col min="4883" max="4899" width="4.3984375" customWidth="1"/>
    <col min="5122" max="5122" width="22.3984375" bestFit="1" customWidth="1"/>
    <col min="5123" max="5123" width="15" customWidth="1"/>
    <col min="5124" max="5137" width="4.3984375" customWidth="1"/>
    <col min="5138" max="5138" width="4.59765625" customWidth="1"/>
    <col min="5139" max="5155" width="4.3984375" customWidth="1"/>
    <col min="5378" max="5378" width="22.3984375" bestFit="1" customWidth="1"/>
    <col min="5379" max="5379" width="15" customWidth="1"/>
    <col min="5380" max="5393" width="4.3984375" customWidth="1"/>
    <col min="5394" max="5394" width="4.59765625" customWidth="1"/>
    <col min="5395" max="5411" width="4.3984375" customWidth="1"/>
    <col min="5634" max="5634" width="22.3984375" bestFit="1" customWidth="1"/>
    <col min="5635" max="5635" width="15" customWidth="1"/>
    <col min="5636" max="5649" width="4.3984375" customWidth="1"/>
    <col min="5650" max="5650" width="4.59765625" customWidth="1"/>
    <col min="5651" max="5667" width="4.3984375" customWidth="1"/>
    <col min="5890" max="5890" width="22.3984375" bestFit="1" customWidth="1"/>
    <col min="5891" max="5891" width="15" customWidth="1"/>
    <col min="5892" max="5905" width="4.3984375" customWidth="1"/>
    <col min="5906" max="5906" width="4.59765625" customWidth="1"/>
    <col min="5907" max="5923" width="4.3984375" customWidth="1"/>
    <col min="6146" max="6146" width="22.3984375" bestFit="1" customWidth="1"/>
    <col min="6147" max="6147" width="15" customWidth="1"/>
    <col min="6148" max="6161" width="4.3984375" customWidth="1"/>
    <col min="6162" max="6162" width="4.59765625" customWidth="1"/>
    <col min="6163" max="6179" width="4.3984375" customWidth="1"/>
    <col min="6402" max="6402" width="22.3984375" bestFit="1" customWidth="1"/>
    <col min="6403" max="6403" width="15" customWidth="1"/>
    <col min="6404" max="6417" width="4.3984375" customWidth="1"/>
    <col min="6418" max="6418" width="4.59765625" customWidth="1"/>
    <col min="6419" max="6435" width="4.3984375" customWidth="1"/>
    <col min="6658" max="6658" width="22.3984375" bestFit="1" customWidth="1"/>
    <col min="6659" max="6659" width="15" customWidth="1"/>
    <col min="6660" max="6673" width="4.3984375" customWidth="1"/>
    <col min="6674" max="6674" width="4.59765625" customWidth="1"/>
    <col min="6675" max="6691" width="4.3984375" customWidth="1"/>
    <col min="6914" max="6914" width="22.3984375" bestFit="1" customWidth="1"/>
    <col min="6915" max="6915" width="15" customWidth="1"/>
    <col min="6916" max="6929" width="4.3984375" customWidth="1"/>
    <col min="6930" max="6930" width="4.59765625" customWidth="1"/>
    <col min="6931" max="6947" width="4.3984375" customWidth="1"/>
    <col min="7170" max="7170" width="22.3984375" bestFit="1" customWidth="1"/>
    <col min="7171" max="7171" width="15" customWidth="1"/>
    <col min="7172" max="7185" width="4.3984375" customWidth="1"/>
    <col min="7186" max="7186" width="4.59765625" customWidth="1"/>
    <col min="7187" max="7203" width="4.3984375" customWidth="1"/>
    <col min="7426" max="7426" width="22.3984375" bestFit="1" customWidth="1"/>
    <col min="7427" max="7427" width="15" customWidth="1"/>
    <col min="7428" max="7441" width="4.3984375" customWidth="1"/>
    <col min="7442" max="7442" width="4.59765625" customWidth="1"/>
    <col min="7443" max="7459" width="4.3984375" customWidth="1"/>
    <col min="7682" max="7682" width="22.3984375" bestFit="1" customWidth="1"/>
    <col min="7683" max="7683" width="15" customWidth="1"/>
    <col min="7684" max="7697" width="4.3984375" customWidth="1"/>
    <col min="7698" max="7698" width="4.59765625" customWidth="1"/>
    <col min="7699" max="7715" width="4.3984375" customWidth="1"/>
    <col min="7938" max="7938" width="22.3984375" bestFit="1" customWidth="1"/>
    <col min="7939" max="7939" width="15" customWidth="1"/>
    <col min="7940" max="7953" width="4.3984375" customWidth="1"/>
    <col min="7954" max="7954" width="4.59765625" customWidth="1"/>
    <col min="7955" max="7971" width="4.3984375" customWidth="1"/>
    <col min="8194" max="8194" width="22.3984375" bestFit="1" customWidth="1"/>
    <col min="8195" max="8195" width="15" customWidth="1"/>
    <col min="8196" max="8209" width="4.3984375" customWidth="1"/>
    <col min="8210" max="8210" width="4.59765625" customWidth="1"/>
    <col min="8211" max="8227" width="4.3984375" customWidth="1"/>
    <col min="8450" max="8450" width="22.3984375" bestFit="1" customWidth="1"/>
    <col min="8451" max="8451" width="15" customWidth="1"/>
    <col min="8452" max="8465" width="4.3984375" customWidth="1"/>
    <col min="8466" max="8466" width="4.59765625" customWidth="1"/>
    <col min="8467" max="8483" width="4.3984375" customWidth="1"/>
    <col min="8706" max="8706" width="22.3984375" bestFit="1" customWidth="1"/>
    <col min="8707" max="8707" width="15" customWidth="1"/>
    <col min="8708" max="8721" width="4.3984375" customWidth="1"/>
    <col min="8722" max="8722" width="4.59765625" customWidth="1"/>
    <col min="8723" max="8739" width="4.3984375" customWidth="1"/>
    <col min="8962" max="8962" width="22.3984375" bestFit="1" customWidth="1"/>
    <col min="8963" max="8963" width="15" customWidth="1"/>
    <col min="8964" max="8977" width="4.3984375" customWidth="1"/>
    <col min="8978" max="8978" width="4.59765625" customWidth="1"/>
    <col min="8979" max="8995" width="4.3984375" customWidth="1"/>
    <col min="9218" max="9218" width="22.3984375" bestFit="1" customWidth="1"/>
    <col min="9219" max="9219" width="15" customWidth="1"/>
    <col min="9220" max="9233" width="4.3984375" customWidth="1"/>
    <col min="9234" max="9234" width="4.59765625" customWidth="1"/>
    <col min="9235" max="9251" width="4.3984375" customWidth="1"/>
    <col min="9474" max="9474" width="22.3984375" bestFit="1" customWidth="1"/>
    <col min="9475" max="9475" width="15" customWidth="1"/>
    <col min="9476" max="9489" width="4.3984375" customWidth="1"/>
    <col min="9490" max="9490" width="4.59765625" customWidth="1"/>
    <col min="9491" max="9507" width="4.3984375" customWidth="1"/>
    <col min="9730" max="9730" width="22.3984375" bestFit="1" customWidth="1"/>
    <col min="9731" max="9731" width="15" customWidth="1"/>
    <col min="9732" max="9745" width="4.3984375" customWidth="1"/>
    <col min="9746" max="9746" width="4.59765625" customWidth="1"/>
    <col min="9747" max="9763" width="4.3984375" customWidth="1"/>
    <col min="9986" max="9986" width="22.3984375" bestFit="1" customWidth="1"/>
    <col min="9987" max="9987" width="15" customWidth="1"/>
    <col min="9988" max="10001" width="4.3984375" customWidth="1"/>
    <col min="10002" max="10002" width="4.59765625" customWidth="1"/>
    <col min="10003" max="10019" width="4.3984375" customWidth="1"/>
    <col min="10242" max="10242" width="22.3984375" bestFit="1" customWidth="1"/>
    <col min="10243" max="10243" width="15" customWidth="1"/>
    <col min="10244" max="10257" width="4.3984375" customWidth="1"/>
    <col min="10258" max="10258" width="4.59765625" customWidth="1"/>
    <col min="10259" max="10275" width="4.3984375" customWidth="1"/>
    <col min="10498" max="10498" width="22.3984375" bestFit="1" customWidth="1"/>
    <col min="10499" max="10499" width="15" customWidth="1"/>
    <col min="10500" max="10513" width="4.3984375" customWidth="1"/>
    <col min="10514" max="10514" width="4.59765625" customWidth="1"/>
    <col min="10515" max="10531" width="4.3984375" customWidth="1"/>
    <col min="10754" max="10754" width="22.3984375" bestFit="1" customWidth="1"/>
    <col min="10755" max="10755" width="15" customWidth="1"/>
    <col min="10756" max="10769" width="4.3984375" customWidth="1"/>
    <col min="10770" max="10770" width="4.59765625" customWidth="1"/>
    <col min="10771" max="10787" width="4.3984375" customWidth="1"/>
    <col min="11010" max="11010" width="22.3984375" bestFit="1" customWidth="1"/>
    <col min="11011" max="11011" width="15" customWidth="1"/>
    <col min="11012" max="11025" width="4.3984375" customWidth="1"/>
    <col min="11026" max="11026" width="4.59765625" customWidth="1"/>
    <col min="11027" max="11043" width="4.3984375" customWidth="1"/>
    <col min="11266" max="11266" width="22.3984375" bestFit="1" customWidth="1"/>
    <col min="11267" max="11267" width="15" customWidth="1"/>
    <col min="11268" max="11281" width="4.3984375" customWidth="1"/>
    <col min="11282" max="11282" width="4.59765625" customWidth="1"/>
    <col min="11283" max="11299" width="4.3984375" customWidth="1"/>
    <col min="11522" max="11522" width="22.3984375" bestFit="1" customWidth="1"/>
    <col min="11523" max="11523" width="15" customWidth="1"/>
    <col min="11524" max="11537" width="4.3984375" customWidth="1"/>
    <col min="11538" max="11538" width="4.59765625" customWidth="1"/>
    <col min="11539" max="11555" width="4.3984375" customWidth="1"/>
    <col min="11778" max="11778" width="22.3984375" bestFit="1" customWidth="1"/>
    <col min="11779" max="11779" width="15" customWidth="1"/>
    <col min="11780" max="11793" width="4.3984375" customWidth="1"/>
    <col min="11794" max="11794" width="4.59765625" customWidth="1"/>
    <col min="11795" max="11811" width="4.3984375" customWidth="1"/>
    <col min="12034" max="12034" width="22.3984375" bestFit="1" customWidth="1"/>
    <col min="12035" max="12035" width="15" customWidth="1"/>
    <col min="12036" max="12049" width="4.3984375" customWidth="1"/>
    <col min="12050" max="12050" width="4.59765625" customWidth="1"/>
    <col min="12051" max="12067" width="4.3984375" customWidth="1"/>
    <col min="12290" max="12290" width="22.3984375" bestFit="1" customWidth="1"/>
    <col min="12291" max="12291" width="15" customWidth="1"/>
    <col min="12292" max="12305" width="4.3984375" customWidth="1"/>
    <col min="12306" max="12306" width="4.59765625" customWidth="1"/>
    <col min="12307" max="12323" width="4.3984375" customWidth="1"/>
    <col min="12546" max="12546" width="22.3984375" bestFit="1" customWidth="1"/>
    <col min="12547" max="12547" width="15" customWidth="1"/>
    <col min="12548" max="12561" width="4.3984375" customWidth="1"/>
    <col min="12562" max="12562" width="4.59765625" customWidth="1"/>
    <col min="12563" max="12579" width="4.3984375" customWidth="1"/>
    <col min="12802" max="12802" width="22.3984375" bestFit="1" customWidth="1"/>
    <col min="12803" max="12803" width="15" customWidth="1"/>
    <col min="12804" max="12817" width="4.3984375" customWidth="1"/>
    <col min="12818" max="12818" width="4.59765625" customWidth="1"/>
    <col min="12819" max="12835" width="4.3984375" customWidth="1"/>
    <col min="13058" max="13058" width="22.3984375" bestFit="1" customWidth="1"/>
    <col min="13059" max="13059" width="15" customWidth="1"/>
    <col min="13060" max="13073" width="4.3984375" customWidth="1"/>
    <col min="13074" max="13074" width="4.59765625" customWidth="1"/>
    <col min="13075" max="13091" width="4.3984375" customWidth="1"/>
    <col min="13314" max="13314" width="22.3984375" bestFit="1" customWidth="1"/>
    <col min="13315" max="13315" width="15" customWidth="1"/>
    <col min="13316" max="13329" width="4.3984375" customWidth="1"/>
    <col min="13330" max="13330" width="4.59765625" customWidth="1"/>
    <col min="13331" max="13347" width="4.3984375" customWidth="1"/>
    <col min="13570" max="13570" width="22.3984375" bestFit="1" customWidth="1"/>
    <col min="13571" max="13571" width="15" customWidth="1"/>
    <col min="13572" max="13585" width="4.3984375" customWidth="1"/>
    <col min="13586" max="13586" width="4.59765625" customWidth="1"/>
    <col min="13587" max="13603" width="4.3984375" customWidth="1"/>
    <col min="13826" max="13826" width="22.3984375" bestFit="1" customWidth="1"/>
    <col min="13827" max="13827" width="15" customWidth="1"/>
    <col min="13828" max="13841" width="4.3984375" customWidth="1"/>
    <col min="13842" max="13842" width="4.59765625" customWidth="1"/>
    <col min="13843" max="13859" width="4.3984375" customWidth="1"/>
    <col min="14082" max="14082" width="22.3984375" bestFit="1" customWidth="1"/>
    <col min="14083" max="14083" width="15" customWidth="1"/>
    <col min="14084" max="14097" width="4.3984375" customWidth="1"/>
    <col min="14098" max="14098" width="4.59765625" customWidth="1"/>
    <col min="14099" max="14115" width="4.3984375" customWidth="1"/>
    <col min="14338" max="14338" width="22.3984375" bestFit="1" customWidth="1"/>
    <col min="14339" max="14339" width="15" customWidth="1"/>
    <col min="14340" max="14353" width="4.3984375" customWidth="1"/>
    <col min="14354" max="14354" width="4.59765625" customWidth="1"/>
    <col min="14355" max="14371" width="4.3984375" customWidth="1"/>
    <col min="14594" max="14594" width="22.3984375" bestFit="1" customWidth="1"/>
    <col min="14595" max="14595" width="15" customWidth="1"/>
    <col min="14596" max="14609" width="4.3984375" customWidth="1"/>
    <col min="14610" max="14610" width="4.59765625" customWidth="1"/>
    <col min="14611" max="14627" width="4.3984375" customWidth="1"/>
    <col min="14850" max="14850" width="22.3984375" bestFit="1" customWidth="1"/>
    <col min="14851" max="14851" width="15" customWidth="1"/>
    <col min="14852" max="14865" width="4.3984375" customWidth="1"/>
    <col min="14866" max="14866" width="4.59765625" customWidth="1"/>
    <col min="14867" max="14883" width="4.3984375" customWidth="1"/>
    <col min="15106" max="15106" width="22.3984375" bestFit="1" customWidth="1"/>
    <col min="15107" max="15107" width="15" customWidth="1"/>
    <col min="15108" max="15121" width="4.3984375" customWidth="1"/>
    <col min="15122" max="15122" width="4.59765625" customWidth="1"/>
    <col min="15123" max="15139" width="4.3984375" customWidth="1"/>
    <col min="15362" max="15362" width="22.3984375" bestFit="1" customWidth="1"/>
    <col min="15363" max="15363" width="15" customWidth="1"/>
    <col min="15364" max="15377" width="4.3984375" customWidth="1"/>
    <col min="15378" max="15378" width="4.59765625" customWidth="1"/>
    <col min="15379" max="15395" width="4.3984375" customWidth="1"/>
    <col min="15618" max="15618" width="22.3984375" bestFit="1" customWidth="1"/>
    <col min="15619" max="15619" width="15" customWidth="1"/>
    <col min="15620" max="15633" width="4.3984375" customWidth="1"/>
    <col min="15634" max="15634" width="4.59765625" customWidth="1"/>
    <col min="15635" max="15651" width="4.3984375" customWidth="1"/>
    <col min="15874" max="15874" width="22.3984375" bestFit="1" customWidth="1"/>
    <col min="15875" max="15875" width="15" customWidth="1"/>
    <col min="15876" max="15889" width="4.3984375" customWidth="1"/>
    <col min="15890" max="15890" width="4.59765625" customWidth="1"/>
    <col min="15891" max="15907" width="4.3984375" customWidth="1"/>
    <col min="16130" max="16130" width="22.3984375" bestFit="1" customWidth="1"/>
    <col min="16131" max="16131" width="15" customWidth="1"/>
    <col min="16132" max="16145" width="4.3984375" customWidth="1"/>
    <col min="16146" max="16146" width="4.59765625" customWidth="1"/>
    <col min="16147" max="16163" width="4.3984375" customWidth="1"/>
  </cols>
  <sheetData>
    <row r="1" spans="1:35" x14ac:dyDescent="0.3">
      <c r="A1" s="7"/>
      <c r="B1" s="10" t="s">
        <v>11</v>
      </c>
      <c r="C1" s="7" t="s">
        <v>12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9.2" x14ac:dyDescent="0.45">
      <c r="A2" s="7"/>
      <c r="B2" s="10" t="s">
        <v>2</v>
      </c>
      <c r="C2" s="18" t="s">
        <v>13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3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3">
      <c r="A4" s="7"/>
      <c r="B4" s="10" t="s">
        <v>4</v>
      </c>
      <c r="C4" s="27">
        <v>10</v>
      </c>
      <c r="D4" s="9"/>
      <c r="E4" s="9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3">
      <c r="A5" s="7"/>
      <c r="B5" s="22" t="s">
        <v>10</v>
      </c>
      <c r="C5" s="42">
        <f>VLOOKUP(C4,[5]Справочник!Z6:AA10,2,FALSE)</f>
        <v>101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</row>
    <row r="6" spans="1:35" ht="30.9" customHeight="1" x14ac:dyDescent="0.3">
      <c r="A6" s="7"/>
      <c r="B6" s="7"/>
      <c r="C6" s="13" t="s">
        <v>9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8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</row>
    <row r="7" spans="1:35" s="20" customFormat="1" ht="30.9" customHeight="1" x14ac:dyDescent="0.3">
      <c r="A7" s="3" t="s">
        <v>3</v>
      </c>
      <c r="B7" s="3" t="s">
        <v>0</v>
      </c>
      <c r="C7" s="19" t="s">
        <v>8</v>
      </c>
      <c r="D7" s="25">
        <v>16</v>
      </c>
      <c r="E7" s="25">
        <v>10</v>
      </c>
      <c r="F7" s="25">
        <v>9</v>
      </c>
      <c r="G7" s="25">
        <v>9</v>
      </c>
      <c r="H7" s="25">
        <v>14</v>
      </c>
      <c r="I7" s="25">
        <v>10</v>
      </c>
      <c r="J7" s="25">
        <v>25</v>
      </c>
      <c r="K7" s="25">
        <v>12</v>
      </c>
      <c r="L7" s="25">
        <v>6</v>
      </c>
      <c r="M7" s="25">
        <v>7</v>
      </c>
      <c r="N7" s="25">
        <v>24</v>
      </c>
      <c r="O7" s="25">
        <v>8</v>
      </c>
      <c r="P7" s="39"/>
      <c r="Q7" s="25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31"/>
    </row>
    <row r="8" spans="1:35" x14ac:dyDescent="0.3">
      <c r="A8" s="3">
        <v>1</v>
      </c>
      <c r="B8" s="41">
        <v>9002589690017</v>
      </c>
      <c r="C8" s="8">
        <f>SUM(D8:O8)</f>
        <v>113</v>
      </c>
      <c r="D8" s="26">
        <v>10</v>
      </c>
      <c r="E8" s="26">
        <v>8</v>
      </c>
      <c r="F8" s="26">
        <v>8</v>
      </c>
      <c r="G8" s="26">
        <v>7</v>
      </c>
      <c r="H8" s="26">
        <v>11</v>
      </c>
      <c r="I8" s="26">
        <v>7</v>
      </c>
      <c r="J8" s="26">
        <v>15</v>
      </c>
      <c r="K8" s="26">
        <v>11</v>
      </c>
      <c r="L8" s="26">
        <v>6</v>
      </c>
      <c r="M8" s="26">
        <v>5</v>
      </c>
      <c r="N8" s="26">
        <v>20</v>
      </c>
      <c r="O8" s="26">
        <v>5</v>
      </c>
      <c r="P8" s="4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</row>
    <row r="9" spans="1:35" x14ac:dyDescent="0.3">
      <c r="A9" s="3">
        <v>2</v>
      </c>
      <c r="B9" s="41">
        <v>9002589700013</v>
      </c>
      <c r="C9" s="8">
        <f t="shared" ref="C9:C37" si="0">SUM(D9:O9)</f>
        <v>39</v>
      </c>
      <c r="D9" s="26">
        <v>7</v>
      </c>
      <c r="E9" s="26">
        <v>9</v>
      </c>
      <c r="F9" s="26">
        <v>6</v>
      </c>
      <c r="G9" s="26">
        <v>0</v>
      </c>
      <c r="H9" s="26">
        <v>3</v>
      </c>
      <c r="I9" s="26">
        <v>3.5</v>
      </c>
      <c r="J9" s="26">
        <v>3.5</v>
      </c>
      <c r="K9" s="26">
        <v>1</v>
      </c>
      <c r="L9" s="26">
        <v>4</v>
      </c>
      <c r="M9" s="26">
        <v>2</v>
      </c>
      <c r="N9" s="26">
        <v>0</v>
      </c>
      <c r="O9" s="26">
        <v>0</v>
      </c>
      <c r="P9" s="4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</row>
    <row r="10" spans="1:35" x14ac:dyDescent="0.3">
      <c r="A10" s="3">
        <v>3</v>
      </c>
      <c r="B10" s="41">
        <v>9001391250013</v>
      </c>
      <c r="C10" s="8">
        <f t="shared" si="0"/>
        <v>51.5</v>
      </c>
      <c r="D10" s="26">
        <v>5</v>
      </c>
      <c r="E10" s="26">
        <v>9</v>
      </c>
      <c r="F10" s="26">
        <v>2</v>
      </c>
      <c r="G10" s="26">
        <v>2</v>
      </c>
      <c r="H10" s="26">
        <v>2.5</v>
      </c>
      <c r="I10" s="26">
        <v>4</v>
      </c>
      <c r="J10" s="26">
        <v>6</v>
      </c>
      <c r="K10" s="26">
        <v>8</v>
      </c>
      <c r="L10" s="26">
        <v>3</v>
      </c>
      <c r="M10" s="26">
        <v>5</v>
      </c>
      <c r="N10" s="26">
        <v>5</v>
      </c>
      <c r="O10" s="26">
        <v>0</v>
      </c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</row>
    <row r="11" spans="1:35" x14ac:dyDescent="0.3">
      <c r="A11" s="3">
        <v>4</v>
      </c>
      <c r="B11" s="41">
        <v>9002589930014</v>
      </c>
      <c r="C11" s="8">
        <f t="shared" si="0"/>
        <v>54</v>
      </c>
      <c r="D11" s="26">
        <v>2</v>
      </c>
      <c r="E11" s="26">
        <v>9</v>
      </c>
      <c r="F11" s="26">
        <v>6</v>
      </c>
      <c r="G11" s="26">
        <v>2</v>
      </c>
      <c r="H11" s="26">
        <v>4</v>
      </c>
      <c r="I11" s="26">
        <v>4</v>
      </c>
      <c r="J11" s="26">
        <v>6</v>
      </c>
      <c r="K11" s="26">
        <v>9</v>
      </c>
      <c r="L11" s="26">
        <v>4.5</v>
      </c>
      <c r="M11" s="26">
        <v>3</v>
      </c>
      <c r="N11" s="26">
        <v>3.5</v>
      </c>
      <c r="O11" s="26">
        <v>1</v>
      </c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4"/>
      <c r="AD11" s="34"/>
      <c r="AE11" s="34"/>
      <c r="AF11" s="34"/>
      <c r="AG11" s="34"/>
      <c r="AH11" s="34"/>
      <c r="AI11" s="35"/>
    </row>
    <row r="12" spans="1:35" x14ac:dyDescent="0.3">
      <c r="A12" s="3">
        <v>5</v>
      </c>
      <c r="B12" s="41">
        <v>9001391220016</v>
      </c>
      <c r="C12" s="8">
        <f t="shared" si="0"/>
        <v>74.5</v>
      </c>
      <c r="D12" s="26">
        <v>6</v>
      </c>
      <c r="E12" s="26">
        <v>10</v>
      </c>
      <c r="F12" s="26">
        <v>3</v>
      </c>
      <c r="G12" s="26">
        <v>2</v>
      </c>
      <c r="H12" s="26">
        <v>2</v>
      </c>
      <c r="I12" s="26">
        <v>5</v>
      </c>
      <c r="J12" s="26">
        <v>9.5</v>
      </c>
      <c r="K12" s="26">
        <v>8</v>
      </c>
      <c r="L12" s="26">
        <v>6</v>
      </c>
      <c r="M12" s="26">
        <v>5</v>
      </c>
      <c r="N12" s="26">
        <v>15.5</v>
      </c>
      <c r="O12" s="26">
        <v>2.5</v>
      </c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4"/>
      <c r="AD12" s="34"/>
      <c r="AE12" s="34"/>
      <c r="AF12" s="34"/>
      <c r="AG12" s="34"/>
      <c r="AH12" s="34"/>
      <c r="AI12" s="35"/>
    </row>
    <row r="13" spans="1:35" x14ac:dyDescent="0.3">
      <c r="A13" s="3">
        <v>6</v>
      </c>
      <c r="B13" s="41">
        <v>9002579890014</v>
      </c>
      <c r="C13" s="8">
        <f t="shared" si="0"/>
        <v>64</v>
      </c>
      <c r="D13" s="26">
        <v>9</v>
      </c>
      <c r="E13" s="26">
        <v>10</v>
      </c>
      <c r="F13" s="26">
        <v>3</v>
      </c>
      <c r="G13" s="26">
        <v>2</v>
      </c>
      <c r="H13" s="26">
        <v>4</v>
      </c>
      <c r="I13" s="26">
        <v>5</v>
      </c>
      <c r="J13" s="26">
        <v>5</v>
      </c>
      <c r="K13" s="26">
        <v>10</v>
      </c>
      <c r="L13" s="26">
        <v>6</v>
      </c>
      <c r="M13" s="26">
        <v>1</v>
      </c>
      <c r="N13" s="26">
        <v>8</v>
      </c>
      <c r="O13" s="26">
        <v>1</v>
      </c>
      <c r="P13" s="4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4"/>
      <c r="AD13" s="34"/>
      <c r="AE13" s="34"/>
      <c r="AF13" s="34"/>
      <c r="AG13" s="34"/>
      <c r="AH13" s="34"/>
      <c r="AI13" s="35"/>
    </row>
    <row r="14" spans="1:35" x14ac:dyDescent="0.3">
      <c r="A14" s="3">
        <v>7</v>
      </c>
      <c r="B14" s="41">
        <v>9000457670017</v>
      </c>
      <c r="C14" s="8">
        <f t="shared" si="0"/>
        <v>66</v>
      </c>
      <c r="D14" s="26">
        <v>1</v>
      </c>
      <c r="E14" s="26">
        <v>10</v>
      </c>
      <c r="F14" s="26">
        <v>3</v>
      </c>
      <c r="G14" s="26">
        <v>2</v>
      </c>
      <c r="H14" s="26">
        <v>2.5</v>
      </c>
      <c r="I14" s="26">
        <v>6.5</v>
      </c>
      <c r="J14" s="26">
        <v>5</v>
      </c>
      <c r="K14" s="26">
        <v>10</v>
      </c>
      <c r="L14" s="26">
        <v>6</v>
      </c>
      <c r="M14" s="26">
        <v>3</v>
      </c>
      <c r="N14" s="26">
        <v>17</v>
      </c>
      <c r="O14" s="26">
        <v>0</v>
      </c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4"/>
      <c r="AD14" s="34"/>
      <c r="AE14" s="34"/>
      <c r="AF14" s="34"/>
      <c r="AG14" s="34"/>
      <c r="AH14" s="34"/>
      <c r="AI14" s="35"/>
    </row>
    <row r="15" spans="1:35" x14ac:dyDescent="0.3">
      <c r="A15" s="3">
        <v>8</v>
      </c>
      <c r="B15" s="41">
        <v>9000058020013</v>
      </c>
      <c r="C15" s="8">
        <f t="shared" si="0"/>
        <v>41.5</v>
      </c>
      <c r="D15" s="26">
        <v>6</v>
      </c>
      <c r="E15" s="26">
        <v>8</v>
      </c>
      <c r="F15" s="26">
        <v>2</v>
      </c>
      <c r="G15" s="26">
        <v>4</v>
      </c>
      <c r="H15" s="26">
        <v>4</v>
      </c>
      <c r="I15" s="26">
        <v>2.5</v>
      </c>
      <c r="J15" s="26">
        <v>2</v>
      </c>
      <c r="K15" s="26">
        <v>6</v>
      </c>
      <c r="L15" s="26">
        <v>4</v>
      </c>
      <c r="M15" s="26">
        <v>3</v>
      </c>
      <c r="N15" s="26">
        <v>0</v>
      </c>
      <c r="O15" s="26">
        <v>0</v>
      </c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34"/>
      <c r="AD15" s="34"/>
      <c r="AE15" s="34"/>
      <c r="AF15" s="34"/>
      <c r="AG15" s="34"/>
      <c r="AH15" s="34"/>
      <c r="AI15" s="35"/>
    </row>
    <row r="16" spans="1:35" x14ac:dyDescent="0.3">
      <c r="A16" s="3">
        <v>9</v>
      </c>
      <c r="B16" s="41">
        <v>9000458170011</v>
      </c>
      <c r="C16" s="8">
        <f t="shared" si="0"/>
        <v>69</v>
      </c>
      <c r="D16" s="26">
        <v>7</v>
      </c>
      <c r="E16" s="26">
        <v>10</v>
      </c>
      <c r="F16" s="26">
        <v>2</v>
      </c>
      <c r="G16" s="26">
        <v>4</v>
      </c>
      <c r="H16" s="26">
        <v>4</v>
      </c>
      <c r="I16" s="26">
        <v>6</v>
      </c>
      <c r="J16" s="26">
        <v>4.5</v>
      </c>
      <c r="K16" s="26">
        <v>12</v>
      </c>
      <c r="L16" s="26">
        <v>5</v>
      </c>
      <c r="M16" s="26">
        <v>6</v>
      </c>
      <c r="N16" s="26">
        <v>8.5</v>
      </c>
      <c r="O16" s="26">
        <v>0</v>
      </c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4"/>
      <c r="AD16" s="34"/>
      <c r="AE16" s="34"/>
      <c r="AF16" s="34"/>
      <c r="AG16" s="34"/>
      <c r="AH16" s="34"/>
      <c r="AI16" s="35"/>
    </row>
    <row r="17" spans="1:35" x14ac:dyDescent="0.3">
      <c r="A17" s="3">
        <v>10</v>
      </c>
      <c r="B17" s="41">
        <v>9000561260012</v>
      </c>
      <c r="C17" s="8">
        <f t="shared" si="0"/>
        <v>70</v>
      </c>
      <c r="D17" s="26">
        <v>8</v>
      </c>
      <c r="E17" s="26">
        <v>10</v>
      </c>
      <c r="F17" s="26">
        <v>0</v>
      </c>
      <c r="G17" s="26">
        <v>0</v>
      </c>
      <c r="H17" s="26">
        <v>6</v>
      </c>
      <c r="I17" s="26">
        <v>5.5</v>
      </c>
      <c r="J17" s="26">
        <v>11</v>
      </c>
      <c r="K17" s="26">
        <v>12</v>
      </c>
      <c r="L17" s="26">
        <v>3</v>
      </c>
      <c r="M17" s="26">
        <v>3</v>
      </c>
      <c r="N17" s="26">
        <v>11.5</v>
      </c>
      <c r="O17" s="26">
        <v>0</v>
      </c>
      <c r="P17" s="4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5"/>
    </row>
    <row r="18" spans="1:35" x14ac:dyDescent="0.3">
      <c r="A18" s="3">
        <v>11</v>
      </c>
      <c r="B18" s="41">
        <v>9000644130010</v>
      </c>
      <c r="C18" s="8">
        <f t="shared" si="0"/>
        <v>38.5</v>
      </c>
      <c r="D18" s="26">
        <v>6</v>
      </c>
      <c r="E18" s="26">
        <v>9</v>
      </c>
      <c r="F18" s="26">
        <v>0</v>
      </c>
      <c r="G18" s="26">
        <v>0</v>
      </c>
      <c r="H18" s="26">
        <v>2</v>
      </c>
      <c r="I18" s="26">
        <v>4</v>
      </c>
      <c r="J18" s="26">
        <v>4.5</v>
      </c>
      <c r="K18" s="26" t="s">
        <v>15</v>
      </c>
      <c r="L18" s="26">
        <v>2</v>
      </c>
      <c r="M18" s="26">
        <v>0</v>
      </c>
      <c r="N18" s="26">
        <v>11</v>
      </c>
      <c r="O18" s="26">
        <v>0</v>
      </c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35"/>
    </row>
    <row r="19" spans="1:35" x14ac:dyDescent="0.3">
      <c r="A19" s="3">
        <v>12</v>
      </c>
      <c r="B19" s="41">
        <v>9000653110010</v>
      </c>
      <c r="C19" s="8">
        <f t="shared" si="0"/>
        <v>53.5</v>
      </c>
      <c r="D19" s="26">
        <v>9</v>
      </c>
      <c r="E19" s="26">
        <v>10</v>
      </c>
      <c r="F19" s="26">
        <v>3</v>
      </c>
      <c r="G19" s="26">
        <v>1</v>
      </c>
      <c r="H19" s="26">
        <v>3</v>
      </c>
      <c r="I19" s="26">
        <v>2</v>
      </c>
      <c r="J19" s="26">
        <v>9.5</v>
      </c>
      <c r="K19" s="26">
        <v>4</v>
      </c>
      <c r="L19" s="26">
        <v>6</v>
      </c>
      <c r="M19" s="26">
        <v>6</v>
      </c>
      <c r="N19" s="26">
        <v>0</v>
      </c>
      <c r="O19" s="26">
        <v>0</v>
      </c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5"/>
    </row>
    <row r="20" spans="1:35" x14ac:dyDescent="0.3">
      <c r="A20" s="3">
        <v>13</v>
      </c>
      <c r="B20" s="41">
        <v>9000826940017</v>
      </c>
      <c r="C20" s="8">
        <f t="shared" si="0"/>
        <v>26</v>
      </c>
      <c r="D20" s="26">
        <v>3</v>
      </c>
      <c r="E20" s="26">
        <v>0</v>
      </c>
      <c r="F20" s="26">
        <v>0</v>
      </c>
      <c r="G20" s="26">
        <v>1</v>
      </c>
      <c r="H20" s="26">
        <v>1</v>
      </c>
      <c r="I20" s="26">
        <v>0.5</v>
      </c>
      <c r="J20" s="26">
        <v>4.5</v>
      </c>
      <c r="K20" s="26">
        <v>8</v>
      </c>
      <c r="L20" s="26">
        <v>1</v>
      </c>
      <c r="M20" s="26">
        <v>5</v>
      </c>
      <c r="N20" s="26">
        <v>2</v>
      </c>
      <c r="O20" s="26">
        <v>0</v>
      </c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4"/>
      <c r="AD20" s="34"/>
      <c r="AE20" s="34"/>
      <c r="AF20" s="34"/>
      <c r="AG20" s="34"/>
      <c r="AH20" s="34"/>
      <c r="AI20" s="35"/>
    </row>
    <row r="21" spans="1:35" x14ac:dyDescent="0.3">
      <c r="A21" s="3">
        <v>14</v>
      </c>
      <c r="B21" s="41">
        <v>9000900650016</v>
      </c>
      <c r="C21" s="8">
        <f t="shared" si="0"/>
        <v>51.5</v>
      </c>
      <c r="D21" s="26">
        <v>8</v>
      </c>
      <c r="E21" s="26">
        <v>9</v>
      </c>
      <c r="F21" s="26">
        <v>4</v>
      </c>
      <c r="G21" s="26">
        <v>4</v>
      </c>
      <c r="H21" s="26">
        <v>1.5</v>
      </c>
      <c r="I21" s="26">
        <v>3</v>
      </c>
      <c r="J21" s="26">
        <v>3</v>
      </c>
      <c r="K21" s="26">
        <v>3</v>
      </c>
      <c r="L21" s="26">
        <v>6</v>
      </c>
      <c r="M21" s="26">
        <v>3</v>
      </c>
      <c r="N21" s="26">
        <v>6</v>
      </c>
      <c r="O21" s="26">
        <v>1</v>
      </c>
      <c r="P21" s="4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  <c r="AC21" s="34"/>
      <c r="AD21" s="34"/>
      <c r="AE21" s="34"/>
      <c r="AF21" s="34"/>
      <c r="AG21" s="34"/>
      <c r="AH21" s="34"/>
      <c r="AI21" s="35"/>
    </row>
    <row r="22" spans="1:35" x14ac:dyDescent="0.3">
      <c r="A22" s="3">
        <v>15</v>
      </c>
      <c r="B22" s="41">
        <v>9000900830012</v>
      </c>
      <c r="C22" s="8">
        <f t="shared" si="0"/>
        <v>61</v>
      </c>
      <c r="D22" s="26">
        <v>8.5</v>
      </c>
      <c r="E22" s="26">
        <v>5</v>
      </c>
      <c r="F22" s="26">
        <v>3</v>
      </c>
      <c r="G22" s="26">
        <v>0</v>
      </c>
      <c r="H22" s="26">
        <v>1.5</v>
      </c>
      <c r="I22" s="26">
        <v>5</v>
      </c>
      <c r="J22" s="26">
        <v>5</v>
      </c>
      <c r="K22" s="26">
        <v>12</v>
      </c>
      <c r="L22" s="26">
        <v>6</v>
      </c>
      <c r="M22" s="26">
        <v>3</v>
      </c>
      <c r="N22" s="26">
        <v>11</v>
      </c>
      <c r="O22" s="26">
        <v>1</v>
      </c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5"/>
    </row>
    <row r="23" spans="1:35" x14ac:dyDescent="0.3">
      <c r="A23" s="3">
        <v>16</v>
      </c>
      <c r="B23" s="41">
        <v>9001402580016</v>
      </c>
      <c r="C23" s="8">
        <f t="shared" si="0"/>
        <v>67</v>
      </c>
      <c r="D23" s="26">
        <v>7</v>
      </c>
      <c r="E23" s="26">
        <v>10</v>
      </c>
      <c r="F23" s="26">
        <v>4</v>
      </c>
      <c r="G23" s="26">
        <v>4</v>
      </c>
      <c r="H23" s="26">
        <v>2.5</v>
      </c>
      <c r="I23" s="26">
        <v>4</v>
      </c>
      <c r="J23" s="26">
        <v>6.5</v>
      </c>
      <c r="K23" s="26">
        <v>9</v>
      </c>
      <c r="L23" s="26">
        <v>6</v>
      </c>
      <c r="M23" s="26">
        <v>4</v>
      </c>
      <c r="N23" s="26">
        <v>10</v>
      </c>
      <c r="O23" s="26">
        <v>0</v>
      </c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34"/>
      <c r="AD23" s="34"/>
      <c r="AE23" s="34"/>
      <c r="AF23" s="34"/>
      <c r="AG23" s="34"/>
      <c r="AH23" s="34"/>
      <c r="AI23" s="35"/>
    </row>
    <row r="24" spans="1:35" x14ac:dyDescent="0.3">
      <c r="A24" s="3">
        <v>17</v>
      </c>
      <c r="B24" s="41">
        <v>9001464530011</v>
      </c>
      <c r="C24" s="8">
        <f t="shared" si="0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4"/>
      <c r="AD24" s="34"/>
      <c r="AE24" s="34"/>
      <c r="AF24" s="34"/>
      <c r="AG24" s="34"/>
      <c r="AH24" s="34"/>
      <c r="AI24" s="35"/>
    </row>
    <row r="25" spans="1:35" x14ac:dyDescent="0.3">
      <c r="A25" s="3">
        <v>18</v>
      </c>
      <c r="B25" s="41">
        <v>9001723050014</v>
      </c>
      <c r="C25" s="8">
        <f t="shared" si="0"/>
        <v>29</v>
      </c>
      <c r="D25" s="26">
        <v>7</v>
      </c>
      <c r="E25" s="26">
        <v>6</v>
      </c>
      <c r="F25" s="26">
        <v>2</v>
      </c>
      <c r="G25" s="26">
        <v>0</v>
      </c>
      <c r="H25" s="26">
        <v>2.5</v>
      </c>
      <c r="I25" s="26">
        <v>2</v>
      </c>
      <c r="J25" s="26">
        <v>3.5</v>
      </c>
      <c r="K25" s="26">
        <v>5</v>
      </c>
      <c r="L25" s="26">
        <v>1</v>
      </c>
      <c r="M25" s="26">
        <v>0</v>
      </c>
      <c r="N25" s="26">
        <v>0</v>
      </c>
      <c r="O25" s="26">
        <v>0</v>
      </c>
      <c r="P25" s="40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34"/>
      <c r="AD25" s="34"/>
      <c r="AE25" s="34"/>
      <c r="AF25" s="34"/>
      <c r="AG25" s="34"/>
      <c r="AH25" s="34"/>
      <c r="AI25" s="35"/>
    </row>
    <row r="26" spans="1:35" x14ac:dyDescent="0.3">
      <c r="A26" s="3">
        <v>19</v>
      </c>
      <c r="B26" s="41">
        <v>9001723120014</v>
      </c>
      <c r="C26" s="8">
        <f t="shared" si="0"/>
        <v>56</v>
      </c>
      <c r="D26" s="26">
        <v>5</v>
      </c>
      <c r="E26" s="26">
        <v>8</v>
      </c>
      <c r="F26" s="26">
        <v>3</v>
      </c>
      <c r="G26" s="26">
        <v>0</v>
      </c>
      <c r="H26" s="26">
        <v>2.5</v>
      </c>
      <c r="I26" s="26">
        <v>3.5</v>
      </c>
      <c r="J26" s="26">
        <v>6.5</v>
      </c>
      <c r="K26" s="26">
        <v>10</v>
      </c>
      <c r="L26" s="26">
        <v>5</v>
      </c>
      <c r="M26" s="26">
        <v>6</v>
      </c>
      <c r="N26" s="26">
        <v>4.5</v>
      </c>
      <c r="O26" s="26">
        <v>2</v>
      </c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34"/>
      <c r="AD26" s="34"/>
      <c r="AE26" s="34"/>
      <c r="AF26" s="34"/>
      <c r="AG26" s="34"/>
      <c r="AH26" s="34"/>
      <c r="AI26" s="35"/>
    </row>
    <row r="27" spans="1:35" x14ac:dyDescent="0.3">
      <c r="A27" s="3">
        <v>20</v>
      </c>
      <c r="B27" s="41">
        <v>9002069900018</v>
      </c>
      <c r="C27" s="8">
        <f t="shared" si="0"/>
        <v>47.5</v>
      </c>
      <c r="D27" s="26">
        <v>8</v>
      </c>
      <c r="E27" s="26">
        <v>10</v>
      </c>
      <c r="F27" s="26">
        <v>3</v>
      </c>
      <c r="G27" s="26">
        <v>3</v>
      </c>
      <c r="H27" s="26">
        <v>0</v>
      </c>
      <c r="I27" s="26">
        <v>3</v>
      </c>
      <c r="J27" s="26">
        <v>2</v>
      </c>
      <c r="K27" s="26">
        <v>7</v>
      </c>
      <c r="L27" s="26">
        <v>4.5</v>
      </c>
      <c r="M27" s="26">
        <v>5</v>
      </c>
      <c r="N27" s="26">
        <v>2</v>
      </c>
      <c r="O27" s="26">
        <v>0</v>
      </c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4"/>
      <c r="AD27" s="34"/>
      <c r="AE27" s="34"/>
      <c r="AF27" s="34"/>
      <c r="AG27" s="34"/>
      <c r="AH27" s="34"/>
      <c r="AI27" s="35"/>
    </row>
    <row r="28" spans="1:35" x14ac:dyDescent="0.3">
      <c r="A28" s="3">
        <v>21</v>
      </c>
      <c r="B28" s="41">
        <v>9002070190019</v>
      </c>
      <c r="C28" s="8">
        <f t="shared" si="0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  <c r="AI28" s="35"/>
    </row>
    <row r="29" spans="1:35" x14ac:dyDescent="0.3">
      <c r="A29" s="3">
        <v>22</v>
      </c>
      <c r="B29" s="41">
        <v>9002579960014</v>
      </c>
      <c r="C29" s="8">
        <f t="shared" si="0"/>
        <v>49</v>
      </c>
      <c r="D29" s="26">
        <v>8</v>
      </c>
      <c r="E29" s="26">
        <v>9</v>
      </c>
      <c r="F29" s="26">
        <v>0</v>
      </c>
      <c r="G29" s="26">
        <v>1</v>
      </c>
      <c r="H29" s="26">
        <v>2</v>
      </c>
      <c r="I29" s="26">
        <v>5.5</v>
      </c>
      <c r="J29" s="26">
        <v>3.5</v>
      </c>
      <c r="K29" s="26">
        <v>7</v>
      </c>
      <c r="L29" s="26">
        <v>6</v>
      </c>
      <c r="M29" s="26">
        <v>0</v>
      </c>
      <c r="N29" s="26">
        <v>7</v>
      </c>
      <c r="O29" s="26">
        <v>0</v>
      </c>
      <c r="P29" s="40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4"/>
      <c r="AD29" s="34"/>
      <c r="AE29" s="34"/>
      <c r="AF29" s="34"/>
      <c r="AG29" s="34"/>
      <c r="AH29" s="34"/>
      <c r="AI29" s="35"/>
    </row>
    <row r="30" spans="1:35" x14ac:dyDescent="0.3">
      <c r="A30" s="3">
        <v>23</v>
      </c>
      <c r="B30" s="41">
        <v>9002799890016</v>
      </c>
      <c r="C30" s="8">
        <f t="shared" si="0"/>
        <v>70</v>
      </c>
      <c r="D30" s="26">
        <v>5</v>
      </c>
      <c r="E30" s="26">
        <v>10</v>
      </c>
      <c r="F30" s="26">
        <v>1</v>
      </c>
      <c r="G30" s="26">
        <v>3</v>
      </c>
      <c r="H30" s="26">
        <v>3</v>
      </c>
      <c r="I30" s="26">
        <v>6</v>
      </c>
      <c r="J30" s="26">
        <v>3.5</v>
      </c>
      <c r="K30" s="26">
        <v>12</v>
      </c>
      <c r="L30" s="26">
        <v>5</v>
      </c>
      <c r="M30" s="26">
        <v>3</v>
      </c>
      <c r="N30" s="26">
        <v>16</v>
      </c>
      <c r="O30" s="26">
        <v>2.5</v>
      </c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4"/>
      <c r="AD30" s="34"/>
      <c r="AE30" s="34"/>
      <c r="AF30" s="34"/>
      <c r="AG30" s="34"/>
      <c r="AH30" s="34"/>
      <c r="AI30" s="35"/>
    </row>
    <row r="31" spans="1:35" x14ac:dyDescent="0.3">
      <c r="A31" s="3">
        <v>24</v>
      </c>
      <c r="B31" s="41">
        <v>9000057960013</v>
      </c>
      <c r="C31" s="8">
        <f t="shared" si="0"/>
        <v>42.5</v>
      </c>
      <c r="D31" s="26">
        <v>5</v>
      </c>
      <c r="E31" s="26">
        <v>9</v>
      </c>
      <c r="F31" s="26">
        <v>3</v>
      </c>
      <c r="G31" s="26">
        <v>2</v>
      </c>
      <c r="H31" s="26">
        <v>4</v>
      </c>
      <c r="I31" s="26">
        <v>2</v>
      </c>
      <c r="J31" s="26">
        <v>2.5</v>
      </c>
      <c r="K31" s="26">
        <v>9</v>
      </c>
      <c r="L31" s="26">
        <v>4</v>
      </c>
      <c r="M31" s="26">
        <v>2</v>
      </c>
      <c r="N31" s="26">
        <v>0</v>
      </c>
      <c r="O31" s="26">
        <v>0</v>
      </c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/>
      <c r="AC31" s="34"/>
      <c r="AD31" s="34"/>
      <c r="AE31" s="34"/>
      <c r="AF31" s="34"/>
      <c r="AG31" s="34"/>
      <c r="AH31" s="34"/>
      <c r="AI31" s="35"/>
    </row>
    <row r="32" spans="1:35" x14ac:dyDescent="0.3">
      <c r="A32" s="3">
        <v>25</v>
      </c>
      <c r="B32" s="41">
        <v>9000361450019</v>
      </c>
      <c r="C32" s="8">
        <f t="shared" si="0"/>
        <v>34</v>
      </c>
      <c r="D32" s="26">
        <v>6</v>
      </c>
      <c r="E32" s="26">
        <v>7</v>
      </c>
      <c r="F32" s="26">
        <v>0</v>
      </c>
      <c r="G32" s="26">
        <v>0</v>
      </c>
      <c r="H32" s="26">
        <v>2</v>
      </c>
      <c r="I32" s="26">
        <v>3</v>
      </c>
      <c r="J32" s="26">
        <v>4</v>
      </c>
      <c r="K32" s="26">
        <v>8</v>
      </c>
      <c r="L32" s="26">
        <v>0</v>
      </c>
      <c r="M32" s="26">
        <v>4</v>
      </c>
      <c r="N32" s="26">
        <v>0</v>
      </c>
      <c r="O32" s="26">
        <v>0</v>
      </c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4"/>
      <c r="AC32" s="34"/>
      <c r="AD32" s="34"/>
      <c r="AE32" s="34"/>
      <c r="AF32" s="34"/>
      <c r="AG32" s="34"/>
      <c r="AH32" s="34"/>
      <c r="AI32" s="35"/>
    </row>
    <row r="33" spans="1:35" x14ac:dyDescent="0.3">
      <c r="A33" s="3">
        <v>26</v>
      </c>
      <c r="B33" s="41">
        <v>9000361470017</v>
      </c>
      <c r="C33" s="8">
        <f t="shared" si="0"/>
        <v>29</v>
      </c>
      <c r="D33" s="26">
        <v>6</v>
      </c>
      <c r="E33" s="26">
        <v>7</v>
      </c>
      <c r="F33" s="26">
        <v>0</v>
      </c>
      <c r="G33" s="26">
        <v>0</v>
      </c>
      <c r="H33" s="26">
        <v>1.5</v>
      </c>
      <c r="I33" s="26">
        <v>2.5</v>
      </c>
      <c r="J33" s="26">
        <v>3</v>
      </c>
      <c r="K33" s="26">
        <v>5</v>
      </c>
      <c r="L33" s="26">
        <v>0</v>
      </c>
      <c r="M33" s="26">
        <v>4</v>
      </c>
      <c r="N33" s="26">
        <v>0</v>
      </c>
      <c r="O33" s="26">
        <v>0</v>
      </c>
      <c r="P33" s="40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4"/>
      <c r="AD33" s="34"/>
      <c r="AE33" s="34"/>
      <c r="AF33" s="34"/>
      <c r="AG33" s="34"/>
      <c r="AH33" s="34"/>
      <c r="AI33" s="35"/>
    </row>
    <row r="34" spans="1:35" x14ac:dyDescent="0.3">
      <c r="A34" s="3">
        <v>27</v>
      </c>
      <c r="B34" s="41">
        <v>9000457840014</v>
      </c>
      <c r="C34" s="8">
        <f t="shared" si="0"/>
        <v>35.5</v>
      </c>
      <c r="D34" s="26">
        <v>4</v>
      </c>
      <c r="E34" s="26">
        <v>8</v>
      </c>
      <c r="F34" s="26">
        <v>2</v>
      </c>
      <c r="G34" s="26">
        <v>0</v>
      </c>
      <c r="H34" s="26">
        <v>1.5</v>
      </c>
      <c r="I34" s="26">
        <v>2</v>
      </c>
      <c r="J34" s="26">
        <v>2.5</v>
      </c>
      <c r="K34" s="26">
        <v>10</v>
      </c>
      <c r="L34" s="26">
        <v>0.5</v>
      </c>
      <c r="M34" s="26">
        <v>5</v>
      </c>
      <c r="N34" s="26">
        <v>0</v>
      </c>
      <c r="O34" s="26">
        <v>0</v>
      </c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  <c r="AC34" s="34"/>
      <c r="AD34" s="34"/>
      <c r="AE34" s="34"/>
      <c r="AF34" s="34"/>
      <c r="AG34" s="34"/>
      <c r="AH34" s="34"/>
      <c r="AI34" s="35"/>
    </row>
    <row r="35" spans="1:35" x14ac:dyDescent="0.3">
      <c r="A35" s="3">
        <v>28</v>
      </c>
      <c r="B35" s="41">
        <v>9000457910014</v>
      </c>
      <c r="C35" s="8">
        <f t="shared" si="0"/>
        <v>21.5</v>
      </c>
      <c r="D35" s="26">
        <v>2</v>
      </c>
      <c r="E35" s="26">
        <v>9</v>
      </c>
      <c r="F35" s="26">
        <v>0</v>
      </c>
      <c r="G35" s="26">
        <v>2</v>
      </c>
      <c r="H35" s="26">
        <v>2</v>
      </c>
      <c r="I35" s="26">
        <v>0</v>
      </c>
      <c r="J35" s="26">
        <v>3</v>
      </c>
      <c r="K35" s="26" t="s">
        <v>15</v>
      </c>
      <c r="L35" s="26">
        <v>3.5</v>
      </c>
      <c r="M35" s="26">
        <v>0</v>
      </c>
      <c r="N35" s="26">
        <v>0</v>
      </c>
      <c r="O35" s="26">
        <v>0</v>
      </c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/>
      <c r="AC35" s="34"/>
      <c r="AD35" s="34"/>
      <c r="AE35" s="34"/>
      <c r="AF35" s="34"/>
      <c r="AG35" s="34"/>
      <c r="AH35" s="34"/>
      <c r="AI35" s="35"/>
    </row>
    <row r="36" spans="1:35" x14ac:dyDescent="0.3">
      <c r="A36" s="3">
        <v>29</v>
      </c>
      <c r="B36" s="41">
        <v>9000457920013</v>
      </c>
      <c r="C36" s="8">
        <f t="shared" si="0"/>
        <v>53.5</v>
      </c>
      <c r="D36" s="26">
        <v>3</v>
      </c>
      <c r="E36" s="26">
        <v>9</v>
      </c>
      <c r="F36" s="26">
        <v>2</v>
      </c>
      <c r="G36" s="26">
        <v>3</v>
      </c>
      <c r="H36" s="26">
        <v>2</v>
      </c>
      <c r="I36" s="26">
        <v>4.5</v>
      </c>
      <c r="J36" s="26">
        <v>1.5</v>
      </c>
      <c r="K36" s="26">
        <v>9</v>
      </c>
      <c r="L36" s="26">
        <v>3</v>
      </c>
      <c r="M36" s="26">
        <v>3</v>
      </c>
      <c r="N36" s="26">
        <v>13.5</v>
      </c>
      <c r="O36" s="26">
        <v>0</v>
      </c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4"/>
      <c r="AD36" s="34"/>
      <c r="AE36" s="34"/>
      <c r="AF36" s="34"/>
      <c r="AG36" s="34"/>
      <c r="AH36" s="34"/>
      <c r="AI36" s="35"/>
    </row>
    <row r="37" spans="1:35" x14ac:dyDescent="0.3">
      <c r="A37" s="3">
        <v>30</v>
      </c>
      <c r="B37" s="41">
        <v>9000561230015</v>
      </c>
      <c r="C37" s="8">
        <f t="shared" si="0"/>
        <v>52.5</v>
      </c>
      <c r="D37" s="26">
        <v>5</v>
      </c>
      <c r="E37" s="26">
        <v>9</v>
      </c>
      <c r="F37" s="26">
        <v>1</v>
      </c>
      <c r="G37" s="26">
        <v>0</v>
      </c>
      <c r="H37" s="26">
        <v>5</v>
      </c>
      <c r="I37" s="26">
        <v>4.5</v>
      </c>
      <c r="J37" s="26">
        <v>3.5</v>
      </c>
      <c r="K37" s="26">
        <v>7</v>
      </c>
      <c r="L37" s="26">
        <v>1.5</v>
      </c>
      <c r="M37" s="26">
        <v>5</v>
      </c>
      <c r="N37" s="26">
        <v>11</v>
      </c>
      <c r="O37" s="26">
        <v>0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4"/>
      <c r="AE37" s="34"/>
      <c r="AF37" s="34"/>
      <c r="AG37" s="34"/>
      <c r="AH37" s="34"/>
      <c r="AI37" s="35"/>
    </row>
    <row r="38" spans="1:35" x14ac:dyDescent="0.3">
      <c r="A38" s="3">
        <v>31</v>
      </c>
      <c r="B38" s="41">
        <v>9000644040012</v>
      </c>
      <c r="C38" s="8">
        <f>SUM(D38:O38)</f>
        <v>0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16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7"/>
      <c r="AI38" s="24"/>
    </row>
    <row r="39" spans="1:35" x14ac:dyDescent="0.3">
      <c r="A39" s="3">
        <v>32</v>
      </c>
      <c r="B39" s="41">
        <v>9000652910017</v>
      </c>
      <c r="C39" s="8">
        <f t="shared" ref="C39:C67" si="1">SUM(D39:O39)</f>
        <v>25</v>
      </c>
      <c r="D39" s="26">
        <v>2</v>
      </c>
      <c r="E39" s="26">
        <v>9</v>
      </c>
      <c r="F39" s="26">
        <v>1</v>
      </c>
      <c r="G39" s="26">
        <v>0</v>
      </c>
      <c r="H39" s="26">
        <v>3</v>
      </c>
      <c r="I39" s="26">
        <v>2</v>
      </c>
      <c r="J39" s="26" t="s">
        <v>15</v>
      </c>
      <c r="K39" s="26">
        <v>3</v>
      </c>
      <c r="L39" s="26">
        <v>0</v>
      </c>
      <c r="M39" s="26">
        <v>5</v>
      </c>
      <c r="N39" s="26">
        <v>0</v>
      </c>
      <c r="O39" s="26">
        <v>0</v>
      </c>
      <c r="P39" s="1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7"/>
      <c r="AC39" s="17"/>
      <c r="AD39" s="17"/>
      <c r="AE39" s="17"/>
      <c r="AF39" s="17"/>
      <c r="AG39" s="17"/>
      <c r="AH39" s="17"/>
      <c r="AI39" s="24"/>
    </row>
    <row r="40" spans="1:35" x14ac:dyDescent="0.3">
      <c r="A40" s="3">
        <v>33</v>
      </c>
      <c r="B40" s="41">
        <v>9000652950013</v>
      </c>
      <c r="C40" s="8">
        <f t="shared" si="1"/>
        <v>43.5</v>
      </c>
      <c r="D40" s="26">
        <v>3</v>
      </c>
      <c r="E40" s="26">
        <v>9</v>
      </c>
      <c r="F40" s="26">
        <v>3</v>
      </c>
      <c r="G40" s="26">
        <v>0</v>
      </c>
      <c r="H40" s="26">
        <v>1.5</v>
      </c>
      <c r="I40" s="26">
        <v>1.5</v>
      </c>
      <c r="J40" s="26">
        <v>6</v>
      </c>
      <c r="K40" s="26">
        <v>7</v>
      </c>
      <c r="L40" s="26">
        <v>4.5</v>
      </c>
      <c r="M40" s="26">
        <v>5</v>
      </c>
      <c r="N40" s="26">
        <v>3</v>
      </c>
      <c r="O40" s="26">
        <v>0</v>
      </c>
      <c r="P40" s="16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7"/>
      <c r="AC40" s="17"/>
      <c r="AD40" s="17"/>
      <c r="AE40" s="17"/>
      <c r="AF40" s="17"/>
      <c r="AG40" s="17"/>
      <c r="AH40" s="17"/>
      <c r="AI40" s="24"/>
    </row>
    <row r="41" spans="1:35" x14ac:dyDescent="0.3">
      <c r="A41" s="3">
        <v>34</v>
      </c>
      <c r="B41" s="41">
        <v>9000653150016</v>
      </c>
      <c r="C41" s="8">
        <f t="shared" si="1"/>
        <v>34.5</v>
      </c>
      <c r="D41" s="26">
        <v>3</v>
      </c>
      <c r="E41" s="26">
        <v>9</v>
      </c>
      <c r="F41" s="26">
        <v>2</v>
      </c>
      <c r="G41" s="26">
        <v>2</v>
      </c>
      <c r="H41" s="26">
        <v>0</v>
      </c>
      <c r="I41" s="26">
        <v>2</v>
      </c>
      <c r="J41" s="26">
        <v>1.5</v>
      </c>
      <c r="K41" s="26">
        <v>8</v>
      </c>
      <c r="L41" s="26">
        <v>2</v>
      </c>
      <c r="M41" s="26">
        <v>5</v>
      </c>
      <c r="N41" s="26">
        <v>0</v>
      </c>
      <c r="O41" s="26">
        <v>0</v>
      </c>
      <c r="P41" s="1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7"/>
      <c r="AC41" s="17"/>
      <c r="AD41" s="17"/>
      <c r="AE41" s="17"/>
      <c r="AF41" s="17"/>
      <c r="AG41" s="17"/>
      <c r="AH41" s="17"/>
      <c r="AI41" s="24"/>
    </row>
    <row r="42" spans="1:35" x14ac:dyDescent="0.3">
      <c r="A42" s="3">
        <v>35</v>
      </c>
      <c r="B42" s="41">
        <v>9000653190012</v>
      </c>
      <c r="C42" s="8">
        <f t="shared" si="1"/>
        <v>36</v>
      </c>
      <c r="D42" s="26">
        <v>7</v>
      </c>
      <c r="E42" s="26">
        <v>9</v>
      </c>
      <c r="F42" s="26">
        <v>1</v>
      </c>
      <c r="G42" s="26">
        <v>0</v>
      </c>
      <c r="H42" s="26">
        <v>1.5</v>
      </c>
      <c r="I42" s="26">
        <v>2.5</v>
      </c>
      <c r="J42" s="26">
        <v>4.5</v>
      </c>
      <c r="K42" s="26">
        <v>6</v>
      </c>
      <c r="L42" s="26">
        <v>1.5</v>
      </c>
      <c r="M42" s="26">
        <v>3</v>
      </c>
      <c r="N42" s="26">
        <v>0</v>
      </c>
      <c r="O42" s="26">
        <v>0</v>
      </c>
      <c r="P42" s="16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7"/>
      <c r="AC42" s="17"/>
      <c r="AD42" s="17"/>
      <c r="AE42" s="17"/>
      <c r="AF42" s="17"/>
      <c r="AG42" s="17"/>
      <c r="AH42" s="17"/>
      <c r="AI42" s="24"/>
    </row>
    <row r="43" spans="1:35" x14ac:dyDescent="0.3">
      <c r="A43" s="3">
        <v>36</v>
      </c>
      <c r="B43" s="41">
        <v>9000653230015</v>
      </c>
      <c r="C43" s="8">
        <f t="shared" si="1"/>
        <v>64.5</v>
      </c>
      <c r="D43" s="26">
        <v>5</v>
      </c>
      <c r="E43" s="26">
        <v>8</v>
      </c>
      <c r="F43" s="26">
        <v>3</v>
      </c>
      <c r="G43" s="26">
        <v>0</v>
      </c>
      <c r="H43" s="26">
        <v>1.5</v>
      </c>
      <c r="I43" s="26">
        <v>3.5</v>
      </c>
      <c r="J43" s="26">
        <v>5.5</v>
      </c>
      <c r="K43" s="26">
        <v>10</v>
      </c>
      <c r="L43" s="26">
        <v>6</v>
      </c>
      <c r="M43" s="26">
        <v>5</v>
      </c>
      <c r="N43" s="26">
        <v>16</v>
      </c>
      <c r="O43" s="26">
        <v>1</v>
      </c>
      <c r="P43" s="1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7"/>
      <c r="AC43" s="17"/>
      <c r="AD43" s="17"/>
      <c r="AE43" s="17"/>
      <c r="AF43" s="17"/>
      <c r="AG43" s="17"/>
      <c r="AH43" s="17"/>
      <c r="AI43" s="24"/>
    </row>
    <row r="44" spans="1:35" x14ac:dyDescent="0.3">
      <c r="A44" s="3">
        <v>37</v>
      </c>
      <c r="B44" s="41">
        <v>9000653940013</v>
      </c>
      <c r="C44" s="8">
        <f t="shared" si="1"/>
        <v>40.5</v>
      </c>
      <c r="D44" s="26">
        <v>2</v>
      </c>
      <c r="E44" s="26">
        <v>10</v>
      </c>
      <c r="F44" s="26">
        <v>2</v>
      </c>
      <c r="G44" s="26">
        <v>1</v>
      </c>
      <c r="H44" s="26">
        <v>2</v>
      </c>
      <c r="I44" s="26">
        <v>3.5</v>
      </c>
      <c r="J44" s="26">
        <v>5</v>
      </c>
      <c r="K44" s="26">
        <v>8</v>
      </c>
      <c r="L44" s="26">
        <v>0</v>
      </c>
      <c r="M44" s="26">
        <v>5</v>
      </c>
      <c r="N44" s="26">
        <v>2</v>
      </c>
      <c r="O44" s="26">
        <v>0</v>
      </c>
      <c r="P44" s="16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7"/>
      <c r="AC44" s="17"/>
      <c r="AD44" s="17"/>
      <c r="AE44" s="17"/>
      <c r="AF44" s="17"/>
      <c r="AG44" s="17"/>
      <c r="AH44" s="17"/>
      <c r="AI44" s="24"/>
    </row>
    <row r="45" spans="1:35" x14ac:dyDescent="0.3">
      <c r="A45" s="3">
        <v>38</v>
      </c>
      <c r="B45" s="41">
        <v>9000653950012</v>
      </c>
      <c r="C45" s="8">
        <f t="shared" si="1"/>
        <v>43</v>
      </c>
      <c r="D45" s="26">
        <v>6</v>
      </c>
      <c r="E45" s="26">
        <v>7</v>
      </c>
      <c r="F45" s="26">
        <v>2</v>
      </c>
      <c r="G45" s="26">
        <v>4</v>
      </c>
      <c r="H45" s="26">
        <v>3</v>
      </c>
      <c r="I45" s="26">
        <v>3</v>
      </c>
      <c r="J45" s="26">
        <v>7</v>
      </c>
      <c r="K45" s="26">
        <v>4</v>
      </c>
      <c r="L45" s="26">
        <v>4</v>
      </c>
      <c r="M45" s="26">
        <v>2</v>
      </c>
      <c r="N45" s="26">
        <v>0</v>
      </c>
      <c r="O45" s="26">
        <v>1</v>
      </c>
      <c r="P45" s="16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7"/>
      <c r="AC45" s="17"/>
      <c r="AD45" s="17"/>
      <c r="AE45" s="17"/>
      <c r="AF45" s="17"/>
      <c r="AG45" s="17"/>
      <c r="AH45" s="17"/>
      <c r="AI45" s="24"/>
    </row>
    <row r="46" spans="1:35" x14ac:dyDescent="0.3">
      <c r="A46" s="3">
        <v>39</v>
      </c>
      <c r="B46" s="41">
        <v>9000654000013</v>
      </c>
      <c r="C46" s="8">
        <f t="shared" si="1"/>
        <v>62</v>
      </c>
      <c r="D46" s="26">
        <v>3</v>
      </c>
      <c r="E46" s="26">
        <v>8</v>
      </c>
      <c r="F46" s="26">
        <v>3</v>
      </c>
      <c r="G46" s="26">
        <v>0</v>
      </c>
      <c r="H46" s="26">
        <v>1</v>
      </c>
      <c r="I46" s="26">
        <v>4</v>
      </c>
      <c r="J46" s="26">
        <v>5</v>
      </c>
      <c r="K46" s="26">
        <v>12</v>
      </c>
      <c r="L46" s="26">
        <v>6</v>
      </c>
      <c r="M46" s="26">
        <v>6</v>
      </c>
      <c r="N46" s="26">
        <v>14</v>
      </c>
      <c r="O46" s="26">
        <v>0</v>
      </c>
      <c r="P46" s="11"/>
      <c r="Q46" s="44"/>
      <c r="R46" s="44"/>
      <c r="S46" s="44"/>
      <c r="T46" s="23"/>
      <c r="U46" s="23"/>
      <c r="V46" s="23"/>
      <c r="W46" s="23"/>
      <c r="X46" s="23"/>
      <c r="Y46" s="23"/>
      <c r="Z46" s="23"/>
      <c r="AA46" s="23"/>
      <c r="AB46" s="17"/>
      <c r="AC46" s="17"/>
      <c r="AD46" s="45"/>
      <c r="AE46" s="45"/>
      <c r="AF46" s="45"/>
      <c r="AG46" s="45"/>
      <c r="AH46" s="45"/>
      <c r="AI46" s="24"/>
    </row>
    <row r="47" spans="1:35" x14ac:dyDescent="0.3">
      <c r="A47" s="3">
        <v>40</v>
      </c>
      <c r="B47" s="41">
        <v>9000654050018</v>
      </c>
      <c r="C47" s="8">
        <f t="shared" si="1"/>
        <v>54.5</v>
      </c>
      <c r="D47" s="26">
        <v>2</v>
      </c>
      <c r="E47" s="26">
        <v>8</v>
      </c>
      <c r="F47" s="26">
        <v>6</v>
      </c>
      <c r="G47" s="26">
        <v>3</v>
      </c>
      <c r="H47" s="26">
        <v>2.5</v>
      </c>
      <c r="I47" s="26">
        <v>3.5</v>
      </c>
      <c r="J47" s="26">
        <v>7.5</v>
      </c>
      <c r="K47" s="26">
        <v>6</v>
      </c>
      <c r="L47" s="26">
        <v>6</v>
      </c>
      <c r="M47" s="26">
        <v>2</v>
      </c>
      <c r="N47" s="26">
        <v>8</v>
      </c>
      <c r="O47" s="26">
        <v>0</v>
      </c>
      <c r="P47" s="11"/>
      <c r="Q47" s="44"/>
      <c r="R47" s="44"/>
      <c r="S47" s="44"/>
      <c r="T47" s="23"/>
      <c r="U47" s="23"/>
      <c r="V47" s="23"/>
      <c r="W47" s="23"/>
      <c r="X47" s="23"/>
      <c r="Y47" s="23"/>
      <c r="Z47" s="23"/>
      <c r="AA47" s="23"/>
      <c r="AB47" s="17"/>
      <c r="AC47" s="17"/>
      <c r="AD47" s="45"/>
      <c r="AE47" s="45"/>
      <c r="AF47" s="45"/>
      <c r="AG47" s="45"/>
      <c r="AH47" s="45"/>
      <c r="AI47" s="24"/>
    </row>
    <row r="48" spans="1:35" x14ac:dyDescent="0.3">
      <c r="A48" s="3">
        <v>41</v>
      </c>
      <c r="B48" s="41">
        <v>9000644270013</v>
      </c>
      <c r="C48" s="8">
        <f t="shared" si="1"/>
        <v>66</v>
      </c>
      <c r="D48" s="26">
        <v>12</v>
      </c>
      <c r="E48" s="26">
        <v>9</v>
      </c>
      <c r="F48" s="26">
        <v>3</v>
      </c>
      <c r="G48" s="26">
        <v>0</v>
      </c>
      <c r="H48" s="26">
        <v>2</v>
      </c>
      <c r="I48" s="26">
        <v>7</v>
      </c>
      <c r="J48" s="26" t="s">
        <v>15</v>
      </c>
      <c r="K48" s="26">
        <v>9</v>
      </c>
      <c r="L48" s="26">
        <v>6</v>
      </c>
      <c r="M48" s="26">
        <v>7</v>
      </c>
      <c r="N48" s="26">
        <v>11</v>
      </c>
      <c r="O48" s="26">
        <v>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">
      <c r="A49" s="3">
        <v>42</v>
      </c>
      <c r="B49" s="41">
        <v>9000653510018</v>
      </c>
      <c r="C49" s="8">
        <f t="shared" si="1"/>
        <v>33</v>
      </c>
      <c r="D49" s="26">
        <v>3</v>
      </c>
      <c r="E49" s="26">
        <v>9</v>
      </c>
      <c r="F49" s="26">
        <v>3</v>
      </c>
      <c r="G49" s="26">
        <v>0</v>
      </c>
      <c r="H49" s="26">
        <v>2</v>
      </c>
      <c r="I49" s="26">
        <v>2.5</v>
      </c>
      <c r="J49" s="26">
        <v>2</v>
      </c>
      <c r="K49" s="26">
        <v>5</v>
      </c>
      <c r="L49" s="26">
        <v>4.5</v>
      </c>
      <c r="M49" s="26">
        <v>2</v>
      </c>
      <c r="N49" s="26">
        <v>0</v>
      </c>
      <c r="O49" s="26"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">
      <c r="A50" s="3">
        <v>43</v>
      </c>
      <c r="B50" s="41">
        <v>9000892790011</v>
      </c>
      <c r="C50" s="8">
        <f t="shared" si="1"/>
        <v>35.5</v>
      </c>
      <c r="D50" s="26">
        <v>8</v>
      </c>
      <c r="E50" s="26">
        <v>4</v>
      </c>
      <c r="F50" s="26">
        <v>1</v>
      </c>
      <c r="G50" s="26">
        <v>0</v>
      </c>
      <c r="H50" s="26">
        <v>2</v>
      </c>
      <c r="I50" s="26">
        <v>3</v>
      </c>
      <c r="J50" s="26">
        <v>3.5</v>
      </c>
      <c r="K50" s="26">
        <v>9</v>
      </c>
      <c r="L50" s="26">
        <v>1.5</v>
      </c>
      <c r="M50" s="26">
        <v>3</v>
      </c>
      <c r="N50" s="26">
        <v>0.5</v>
      </c>
      <c r="O50" s="26">
        <v>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">
      <c r="A51" s="3">
        <v>44</v>
      </c>
      <c r="B51" s="41">
        <v>9000653730010</v>
      </c>
      <c r="C51" s="8">
        <f t="shared" si="1"/>
        <v>54</v>
      </c>
      <c r="D51" s="26">
        <v>6</v>
      </c>
      <c r="E51" s="26">
        <v>10</v>
      </c>
      <c r="F51" s="26">
        <v>1</v>
      </c>
      <c r="G51" s="26">
        <v>3</v>
      </c>
      <c r="H51" s="26">
        <v>2</v>
      </c>
      <c r="I51" s="26">
        <v>1.5</v>
      </c>
      <c r="J51" s="26">
        <v>5.5</v>
      </c>
      <c r="K51" s="26">
        <v>8</v>
      </c>
      <c r="L51" s="26">
        <v>4</v>
      </c>
      <c r="M51" s="26">
        <v>6</v>
      </c>
      <c r="N51" s="26">
        <v>7</v>
      </c>
      <c r="O51" s="26"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">
      <c r="A52" s="3">
        <v>45</v>
      </c>
      <c r="B52" s="41">
        <v>9001391140017</v>
      </c>
      <c r="C52" s="8">
        <f t="shared" si="1"/>
        <v>71.5</v>
      </c>
      <c r="D52" s="26">
        <v>9</v>
      </c>
      <c r="E52" s="26">
        <v>8</v>
      </c>
      <c r="F52" s="26">
        <v>6</v>
      </c>
      <c r="G52" s="26">
        <v>3</v>
      </c>
      <c r="H52" s="26">
        <v>4</v>
      </c>
      <c r="I52" s="26">
        <v>1.5</v>
      </c>
      <c r="J52" s="26">
        <v>9</v>
      </c>
      <c r="K52" s="26">
        <v>10</v>
      </c>
      <c r="L52" s="26">
        <v>6</v>
      </c>
      <c r="M52" s="26">
        <v>5</v>
      </c>
      <c r="N52" s="26">
        <v>10</v>
      </c>
      <c r="O52" s="26">
        <v>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">
      <c r="A53" s="3">
        <v>46</v>
      </c>
      <c r="B53" s="41">
        <v>9001391200018</v>
      </c>
      <c r="C53" s="8">
        <f t="shared" si="1"/>
        <v>71</v>
      </c>
      <c r="D53" s="26">
        <v>5</v>
      </c>
      <c r="E53" s="26">
        <v>7</v>
      </c>
      <c r="F53" s="26">
        <v>3</v>
      </c>
      <c r="G53" s="26">
        <v>0</v>
      </c>
      <c r="H53" s="26">
        <v>3</v>
      </c>
      <c r="I53" s="26">
        <v>4.5</v>
      </c>
      <c r="J53" s="26">
        <v>15</v>
      </c>
      <c r="K53" s="26">
        <v>11</v>
      </c>
      <c r="L53" s="26">
        <v>5.5</v>
      </c>
      <c r="M53" s="26">
        <v>4</v>
      </c>
      <c r="N53" s="26">
        <v>12</v>
      </c>
      <c r="O53" s="26">
        <v>1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">
      <c r="A54" s="3">
        <v>47</v>
      </c>
      <c r="B54" s="41">
        <v>9001464400017</v>
      </c>
      <c r="C54" s="8">
        <f t="shared" si="1"/>
        <v>48.5</v>
      </c>
      <c r="D54" s="26">
        <v>7</v>
      </c>
      <c r="E54" s="26">
        <v>7</v>
      </c>
      <c r="F54" s="26">
        <v>4</v>
      </c>
      <c r="G54" s="26">
        <v>3</v>
      </c>
      <c r="H54" s="26">
        <v>1.5</v>
      </c>
      <c r="I54" s="26">
        <v>2</v>
      </c>
      <c r="J54" s="26">
        <v>3</v>
      </c>
      <c r="K54" s="26">
        <v>6</v>
      </c>
      <c r="L54" s="26">
        <v>6</v>
      </c>
      <c r="M54" s="26">
        <v>4</v>
      </c>
      <c r="N54" s="26">
        <v>4</v>
      </c>
      <c r="O54" s="26">
        <v>1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">
      <c r="A55" s="3">
        <v>48</v>
      </c>
      <c r="B55" s="41">
        <v>9001464420015</v>
      </c>
      <c r="C55" s="8">
        <f t="shared" si="1"/>
        <v>51</v>
      </c>
      <c r="D55" s="26">
        <v>5</v>
      </c>
      <c r="E55" s="26">
        <v>8</v>
      </c>
      <c r="F55" s="26">
        <v>2</v>
      </c>
      <c r="G55" s="26">
        <v>0</v>
      </c>
      <c r="H55" s="26">
        <v>3</v>
      </c>
      <c r="I55" s="26">
        <v>2</v>
      </c>
      <c r="J55" s="26">
        <v>3.5</v>
      </c>
      <c r="K55" s="26">
        <v>8</v>
      </c>
      <c r="L55" s="26">
        <v>5.5</v>
      </c>
      <c r="M55" s="26">
        <v>6</v>
      </c>
      <c r="N55" s="26">
        <v>8</v>
      </c>
      <c r="O55" s="26">
        <v>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">
      <c r="A56" s="3">
        <v>49</v>
      </c>
      <c r="B56" s="41">
        <v>9001464490018</v>
      </c>
      <c r="C56" s="8">
        <f t="shared" si="1"/>
        <v>33.5</v>
      </c>
      <c r="D56" s="26">
        <v>6</v>
      </c>
      <c r="E56" s="26">
        <v>9</v>
      </c>
      <c r="F56" s="26">
        <v>1</v>
      </c>
      <c r="G56" s="26">
        <v>2</v>
      </c>
      <c r="H56" s="26">
        <v>3</v>
      </c>
      <c r="I56" s="26">
        <v>3</v>
      </c>
      <c r="J56" s="26">
        <v>2.5</v>
      </c>
      <c r="K56" s="26">
        <v>4</v>
      </c>
      <c r="L56" s="26">
        <v>2.5</v>
      </c>
      <c r="M56" s="26">
        <v>0</v>
      </c>
      <c r="N56" s="26">
        <v>0.5</v>
      </c>
      <c r="O56" s="26">
        <v>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">
      <c r="A57" s="3">
        <v>50</v>
      </c>
      <c r="B57" s="41">
        <v>9002069980010</v>
      </c>
      <c r="C57" s="8">
        <f t="shared" si="1"/>
        <v>64</v>
      </c>
      <c r="D57" s="26">
        <v>9</v>
      </c>
      <c r="E57" s="26">
        <v>9</v>
      </c>
      <c r="F57" s="26">
        <v>3</v>
      </c>
      <c r="G57" s="26">
        <v>2</v>
      </c>
      <c r="H57" s="26">
        <v>3</v>
      </c>
      <c r="I57" s="26">
        <v>4.5</v>
      </c>
      <c r="J57" s="26">
        <v>9.5</v>
      </c>
      <c r="K57" s="26">
        <v>6</v>
      </c>
      <c r="L57" s="26">
        <v>4.5</v>
      </c>
      <c r="M57" s="26">
        <v>4</v>
      </c>
      <c r="N57" s="26">
        <v>8.5</v>
      </c>
      <c r="O57" s="26">
        <v>1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">
      <c r="A58" s="3">
        <v>51</v>
      </c>
      <c r="B58" s="41">
        <v>9002070010010</v>
      </c>
      <c r="C58" s="8">
        <f t="shared" si="1"/>
        <v>57.5</v>
      </c>
      <c r="D58" s="26">
        <v>7</v>
      </c>
      <c r="E58" s="26">
        <v>9</v>
      </c>
      <c r="F58" s="26">
        <v>0</v>
      </c>
      <c r="G58" s="26">
        <v>0</v>
      </c>
      <c r="H58" s="26">
        <v>0.5</v>
      </c>
      <c r="I58" s="26">
        <v>4</v>
      </c>
      <c r="J58" s="26">
        <v>5</v>
      </c>
      <c r="K58" s="26">
        <v>12</v>
      </c>
      <c r="L58" s="26">
        <v>5</v>
      </c>
      <c r="M58" s="26">
        <v>5</v>
      </c>
      <c r="N58" s="26">
        <v>10</v>
      </c>
      <c r="O58" s="26">
        <v>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3">
      <c r="A59" s="3">
        <v>52</v>
      </c>
      <c r="B59" s="41">
        <v>9002070270018</v>
      </c>
      <c r="C59" s="8">
        <f t="shared" si="1"/>
        <v>60</v>
      </c>
      <c r="D59" s="26">
        <v>2</v>
      </c>
      <c r="E59" s="26">
        <v>10</v>
      </c>
      <c r="F59" s="26">
        <v>3</v>
      </c>
      <c r="G59" s="26">
        <v>2</v>
      </c>
      <c r="H59" s="26">
        <v>2</v>
      </c>
      <c r="I59" s="26">
        <v>3.5</v>
      </c>
      <c r="J59" s="26">
        <v>4.5</v>
      </c>
      <c r="K59" s="26">
        <v>10</v>
      </c>
      <c r="L59" s="26">
        <v>5</v>
      </c>
      <c r="M59" s="26">
        <v>6</v>
      </c>
      <c r="N59" s="26">
        <v>12</v>
      </c>
      <c r="O59" s="26">
        <v>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3">
      <c r="A60" s="3">
        <v>53</v>
      </c>
      <c r="B60" s="41">
        <v>9002515800015</v>
      </c>
      <c r="C60" s="8">
        <f t="shared" si="1"/>
        <v>25</v>
      </c>
      <c r="D60" s="26">
        <v>5</v>
      </c>
      <c r="E60" s="26">
        <v>9</v>
      </c>
      <c r="F60" s="26">
        <v>0</v>
      </c>
      <c r="G60" s="26">
        <v>2</v>
      </c>
      <c r="H60" s="26">
        <v>0</v>
      </c>
      <c r="I60" s="26">
        <v>0</v>
      </c>
      <c r="J60" s="26">
        <v>2.5</v>
      </c>
      <c r="K60" s="26">
        <v>4</v>
      </c>
      <c r="L60" s="26">
        <v>0</v>
      </c>
      <c r="M60" s="26">
        <v>2.5</v>
      </c>
      <c r="N60" s="26">
        <v>0</v>
      </c>
      <c r="O60" s="26">
        <v>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3">
      <c r="A61" s="3">
        <v>54</v>
      </c>
      <c r="B61" s="41">
        <v>9002580040019</v>
      </c>
      <c r="C61" s="8">
        <f t="shared" si="1"/>
        <v>61.5</v>
      </c>
      <c r="D61" s="26">
        <v>10</v>
      </c>
      <c r="E61" s="26">
        <v>10</v>
      </c>
      <c r="F61" s="26">
        <v>3</v>
      </c>
      <c r="G61" s="26">
        <v>0</v>
      </c>
      <c r="H61" s="26">
        <v>2.5</v>
      </c>
      <c r="I61" s="26">
        <v>4</v>
      </c>
      <c r="J61" s="26">
        <v>5</v>
      </c>
      <c r="K61" s="26">
        <v>7</v>
      </c>
      <c r="L61" s="26">
        <v>6</v>
      </c>
      <c r="M61" s="26">
        <v>2</v>
      </c>
      <c r="N61" s="26">
        <v>12</v>
      </c>
      <c r="O61" s="26">
        <v>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">
      <c r="A62" s="3">
        <v>55</v>
      </c>
      <c r="B62" s="41">
        <v>9002579880015</v>
      </c>
      <c r="C62" s="8">
        <f t="shared" si="1"/>
        <v>59.5</v>
      </c>
      <c r="D62" s="26">
        <v>8</v>
      </c>
      <c r="E62" s="26">
        <v>10</v>
      </c>
      <c r="F62" s="26">
        <v>3</v>
      </c>
      <c r="G62" s="26">
        <v>0</v>
      </c>
      <c r="H62" s="26">
        <v>2</v>
      </c>
      <c r="I62" s="26">
        <v>5.5</v>
      </c>
      <c r="J62" s="26">
        <v>5</v>
      </c>
      <c r="K62" s="26">
        <v>6</v>
      </c>
      <c r="L62" s="26">
        <v>5</v>
      </c>
      <c r="M62" s="26">
        <v>3</v>
      </c>
      <c r="N62" s="26">
        <v>12</v>
      </c>
      <c r="O62" s="26">
        <v>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3">
      <c r="A63" s="3">
        <v>56</v>
      </c>
      <c r="B63" s="41">
        <v>9002579930017</v>
      </c>
      <c r="C63" s="8">
        <f t="shared" si="1"/>
        <v>52</v>
      </c>
      <c r="D63" s="26">
        <v>8</v>
      </c>
      <c r="E63" s="26">
        <v>10</v>
      </c>
      <c r="F63" s="26">
        <v>0</v>
      </c>
      <c r="G63" s="26">
        <v>0</v>
      </c>
      <c r="H63" s="26">
        <v>1.5</v>
      </c>
      <c r="I63" s="26">
        <v>4.5</v>
      </c>
      <c r="J63" s="26">
        <v>3</v>
      </c>
      <c r="K63" s="26">
        <v>7</v>
      </c>
      <c r="L63" s="26">
        <v>6</v>
      </c>
      <c r="M63" s="26">
        <v>1</v>
      </c>
      <c r="N63" s="26">
        <v>11</v>
      </c>
      <c r="O63" s="26">
        <v>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3">
      <c r="A64" s="3">
        <v>57</v>
      </c>
      <c r="B64" s="41">
        <v>9000653990018</v>
      </c>
      <c r="C64" s="8">
        <f t="shared" si="1"/>
        <v>53</v>
      </c>
      <c r="D64" s="26">
        <v>3</v>
      </c>
      <c r="E64" s="26">
        <v>10</v>
      </c>
      <c r="F64" s="26">
        <v>4</v>
      </c>
      <c r="G64" s="26">
        <v>1</v>
      </c>
      <c r="H64" s="26">
        <v>1</v>
      </c>
      <c r="I64" s="26">
        <v>5.5</v>
      </c>
      <c r="J64" s="26">
        <v>8.5</v>
      </c>
      <c r="K64" s="26">
        <v>9</v>
      </c>
      <c r="L64" s="26">
        <v>6</v>
      </c>
      <c r="M64" s="26">
        <v>5</v>
      </c>
      <c r="N64" s="26">
        <v>0</v>
      </c>
      <c r="O64" s="26">
        <v>0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3">
      <c r="A65" s="3">
        <v>58</v>
      </c>
      <c r="B65" s="41">
        <v>9000827290012</v>
      </c>
      <c r="C65" s="8">
        <f t="shared" si="1"/>
        <v>54.5</v>
      </c>
      <c r="D65" s="26">
        <v>4</v>
      </c>
      <c r="E65" s="26">
        <v>10</v>
      </c>
      <c r="F65" s="26">
        <v>4</v>
      </c>
      <c r="G65" s="26">
        <v>3</v>
      </c>
      <c r="H65" s="26">
        <v>1.5</v>
      </c>
      <c r="I65" s="26">
        <v>2</v>
      </c>
      <c r="J65" s="26">
        <v>3</v>
      </c>
      <c r="K65" s="26">
        <v>8</v>
      </c>
      <c r="L65" s="26">
        <v>6</v>
      </c>
      <c r="M65" s="26">
        <v>4</v>
      </c>
      <c r="N65" s="26">
        <v>9</v>
      </c>
      <c r="O65" s="26">
        <v>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3">
      <c r="A66" s="3">
        <v>59</v>
      </c>
      <c r="B66" s="41">
        <v>9000892750015</v>
      </c>
      <c r="C66" s="8">
        <f t="shared" si="1"/>
        <v>59</v>
      </c>
      <c r="D66" s="26">
        <v>9</v>
      </c>
      <c r="E66" s="26">
        <v>8</v>
      </c>
      <c r="F66" s="26">
        <v>2</v>
      </c>
      <c r="G66" s="26">
        <v>4</v>
      </c>
      <c r="H66" s="26">
        <v>3.5</v>
      </c>
      <c r="I66" s="26">
        <v>4</v>
      </c>
      <c r="J66" s="26">
        <v>3.5</v>
      </c>
      <c r="K66" s="26">
        <v>10</v>
      </c>
      <c r="L66" s="26">
        <v>6</v>
      </c>
      <c r="M66" s="26">
        <v>7</v>
      </c>
      <c r="N66" s="26">
        <v>2</v>
      </c>
      <c r="O66" s="26">
        <v>0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3">
      <c r="A67" s="3">
        <v>60</v>
      </c>
      <c r="B67" s="41">
        <v>9001723010018</v>
      </c>
      <c r="C67" s="8">
        <f t="shared" si="1"/>
        <v>47</v>
      </c>
      <c r="D67" s="26">
        <v>3</v>
      </c>
      <c r="E67" s="26">
        <v>6</v>
      </c>
      <c r="F67" s="26">
        <v>3</v>
      </c>
      <c r="G67" s="26">
        <v>0</v>
      </c>
      <c r="H67" s="26">
        <v>2</v>
      </c>
      <c r="I67" s="26">
        <v>3.5</v>
      </c>
      <c r="J67" s="26">
        <v>2.5</v>
      </c>
      <c r="K67" s="26">
        <v>9</v>
      </c>
      <c r="L67" s="26">
        <v>5</v>
      </c>
      <c r="M67" s="26">
        <v>5</v>
      </c>
      <c r="N67" s="26">
        <v>8</v>
      </c>
      <c r="O67" s="26">
        <v>0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3">
      <c r="A68" s="3">
        <v>61</v>
      </c>
      <c r="B68" s="41">
        <v>9000613590012</v>
      </c>
      <c r="C68" s="8">
        <f>SUM(D68:O68)</f>
        <v>28</v>
      </c>
      <c r="D68" s="26">
        <v>7</v>
      </c>
      <c r="E68" s="26">
        <v>10</v>
      </c>
      <c r="F68" s="26">
        <v>0</v>
      </c>
      <c r="G68" s="26">
        <v>1</v>
      </c>
      <c r="H68" s="26">
        <v>3</v>
      </c>
      <c r="I68" s="26">
        <v>2.5</v>
      </c>
      <c r="J68" s="26">
        <v>4.5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3">
      <c r="A69" s="3">
        <v>62</v>
      </c>
      <c r="B69" s="5"/>
      <c r="C69" s="8">
        <f t="shared" ref="C69:C97" si="2">SUM(D69:O69)</f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3">
      <c r="A70" s="3">
        <v>63</v>
      </c>
      <c r="B70" s="5"/>
      <c r="C70" s="8">
        <f t="shared" si="2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3">
      <c r="A71" s="3">
        <v>64</v>
      </c>
      <c r="B71" s="5"/>
      <c r="C71" s="8">
        <f t="shared" si="2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3">
      <c r="A72" s="3">
        <v>65</v>
      </c>
      <c r="B72" s="5"/>
      <c r="C72" s="8">
        <f t="shared" si="2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3">
      <c r="A73" s="3">
        <v>66</v>
      </c>
      <c r="B73" s="5"/>
      <c r="C73" s="8">
        <f t="shared" si="2"/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3">
      <c r="A74" s="3">
        <v>67</v>
      </c>
      <c r="B74" s="5"/>
      <c r="C74" s="8">
        <f t="shared" si="2"/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3">
      <c r="A75" s="3">
        <v>68</v>
      </c>
      <c r="B75" s="5"/>
      <c r="C75" s="8">
        <f t="shared" si="2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3">
      <c r="A76" s="3">
        <v>69</v>
      </c>
      <c r="B76" s="5"/>
      <c r="C76" s="8">
        <f t="shared" si="2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3">
      <c r="A77" s="3">
        <v>70</v>
      </c>
      <c r="B77" s="5"/>
      <c r="C77" s="8">
        <f t="shared" si="2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3">
      <c r="A78" s="3">
        <v>71</v>
      </c>
      <c r="B78" s="5"/>
      <c r="C78" s="8">
        <f t="shared" si="2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3">
      <c r="A79" s="3">
        <v>72</v>
      </c>
      <c r="B79" s="5"/>
      <c r="C79" s="8">
        <f t="shared" si="2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">
      <c r="A80" s="3">
        <v>73</v>
      </c>
      <c r="B80" s="5"/>
      <c r="C80" s="8">
        <f t="shared" si="2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">
      <c r="A81" s="3">
        <v>74</v>
      </c>
      <c r="B81" s="5"/>
      <c r="C81" s="8">
        <f t="shared" si="2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">
      <c r="A82" s="3">
        <v>75</v>
      </c>
      <c r="B82" s="5"/>
      <c r="C82" s="8">
        <f t="shared" si="2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">
      <c r="A83" s="3">
        <v>76</v>
      </c>
      <c r="B83" s="5"/>
      <c r="C83" s="8">
        <f t="shared" si="2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3">
        <v>77</v>
      </c>
      <c r="B84" s="5"/>
      <c r="C84" s="8">
        <f t="shared" si="2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3">
        <v>78</v>
      </c>
      <c r="B85" s="5"/>
      <c r="C85" s="8">
        <f t="shared" si="2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3">
        <v>79</v>
      </c>
      <c r="B86" s="5"/>
      <c r="C86" s="8">
        <f t="shared" si="2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3">
        <v>80</v>
      </c>
      <c r="B87" s="5"/>
      <c r="C87" s="8">
        <f t="shared" si="2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3">
        <v>81</v>
      </c>
      <c r="B88" s="5"/>
      <c r="C88" s="8">
        <f t="shared" si="2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3">
        <v>82</v>
      </c>
      <c r="B89" s="5"/>
      <c r="C89" s="8">
        <f t="shared" si="2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3">
        <v>83</v>
      </c>
      <c r="B90" s="5"/>
      <c r="C90" s="8">
        <f t="shared" si="2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3">
        <v>84</v>
      </c>
      <c r="B91" s="5"/>
      <c r="C91" s="8">
        <f t="shared" si="2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3">
        <v>85</v>
      </c>
      <c r="B92" s="5"/>
      <c r="C92" s="8">
        <f t="shared" si="2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3">
        <v>86</v>
      </c>
      <c r="B93" s="5"/>
      <c r="C93" s="8">
        <f t="shared" si="2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3">
        <v>87</v>
      </c>
      <c r="B94" s="5"/>
      <c r="C94" s="8">
        <f t="shared" si="2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3">
        <v>88</v>
      </c>
      <c r="B95" s="5"/>
      <c r="C95" s="8">
        <f t="shared" si="2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3">
        <v>89</v>
      </c>
      <c r="B96" s="5"/>
      <c r="C96" s="8">
        <f t="shared" si="2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3">
        <v>90</v>
      </c>
      <c r="B97" s="5"/>
      <c r="C97" s="8">
        <f t="shared" si="2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3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3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3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3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3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3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3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3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3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3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3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3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3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3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3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sheet="1" objects="1" scenarios="1"/>
  <dataConsolidate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zoomScaleNormal="100" workbookViewId="0">
      <selection activeCell="O21" sqref="O21"/>
    </sheetView>
  </sheetViews>
  <sheetFormatPr defaultColWidth="11" defaultRowHeight="15.6" x14ac:dyDescent="0.3"/>
  <cols>
    <col min="2" max="2" width="22.3984375" customWidth="1"/>
    <col min="3" max="3" width="15" customWidth="1"/>
    <col min="4" max="5" width="4.3984375" style="1" customWidth="1"/>
    <col min="6" max="17" width="4.3984375" customWidth="1"/>
    <col min="18" max="18" width="4.59765625" customWidth="1"/>
    <col min="19" max="35" width="4.3984375" customWidth="1"/>
    <col min="258" max="258" width="22.3984375" customWidth="1"/>
    <col min="259" max="259" width="15" customWidth="1"/>
    <col min="260" max="273" width="4.3984375" customWidth="1"/>
    <col min="274" max="274" width="4.59765625" customWidth="1"/>
    <col min="275" max="291" width="4.3984375" customWidth="1"/>
    <col min="514" max="514" width="22.3984375" customWidth="1"/>
    <col min="515" max="515" width="15" customWidth="1"/>
    <col min="516" max="529" width="4.3984375" customWidth="1"/>
    <col min="530" max="530" width="4.59765625" customWidth="1"/>
    <col min="531" max="547" width="4.3984375" customWidth="1"/>
    <col min="770" max="770" width="22.3984375" customWidth="1"/>
    <col min="771" max="771" width="15" customWidth="1"/>
    <col min="772" max="785" width="4.3984375" customWidth="1"/>
    <col min="786" max="786" width="4.59765625" customWidth="1"/>
    <col min="787" max="803" width="4.3984375" customWidth="1"/>
    <col min="1026" max="1026" width="22.3984375" customWidth="1"/>
    <col min="1027" max="1027" width="15" customWidth="1"/>
    <col min="1028" max="1041" width="4.3984375" customWidth="1"/>
    <col min="1042" max="1042" width="4.59765625" customWidth="1"/>
    <col min="1043" max="1059" width="4.3984375" customWidth="1"/>
    <col min="1282" max="1282" width="22.3984375" customWidth="1"/>
    <col min="1283" max="1283" width="15" customWidth="1"/>
    <col min="1284" max="1297" width="4.3984375" customWidth="1"/>
    <col min="1298" max="1298" width="4.59765625" customWidth="1"/>
    <col min="1299" max="1315" width="4.3984375" customWidth="1"/>
    <col min="1538" max="1538" width="22.3984375" customWidth="1"/>
    <col min="1539" max="1539" width="15" customWidth="1"/>
    <col min="1540" max="1553" width="4.3984375" customWidth="1"/>
    <col min="1554" max="1554" width="4.59765625" customWidth="1"/>
    <col min="1555" max="1571" width="4.3984375" customWidth="1"/>
    <col min="1794" max="1794" width="22.3984375" customWidth="1"/>
    <col min="1795" max="1795" width="15" customWidth="1"/>
    <col min="1796" max="1809" width="4.3984375" customWidth="1"/>
    <col min="1810" max="1810" width="4.59765625" customWidth="1"/>
    <col min="1811" max="1827" width="4.3984375" customWidth="1"/>
    <col min="2050" max="2050" width="22.3984375" customWidth="1"/>
    <col min="2051" max="2051" width="15" customWidth="1"/>
    <col min="2052" max="2065" width="4.3984375" customWidth="1"/>
    <col min="2066" max="2066" width="4.59765625" customWidth="1"/>
    <col min="2067" max="2083" width="4.3984375" customWidth="1"/>
    <col min="2306" max="2306" width="22.3984375" customWidth="1"/>
    <col min="2307" max="2307" width="15" customWidth="1"/>
    <col min="2308" max="2321" width="4.3984375" customWidth="1"/>
    <col min="2322" max="2322" width="4.59765625" customWidth="1"/>
    <col min="2323" max="2339" width="4.3984375" customWidth="1"/>
    <col min="2562" max="2562" width="22.3984375" customWidth="1"/>
    <col min="2563" max="2563" width="15" customWidth="1"/>
    <col min="2564" max="2577" width="4.3984375" customWidth="1"/>
    <col min="2578" max="2578" width="4.59765625" customWidth="1"/>
    <col min="2579" max="2595" width="4.3984375" customWidth="1"/>
    <col min="2818" max="2818" width="22.3984375" customWidth="1"/>
    <col min="2819" max="2819" width="15" customWidth="1"/>
    <col min="2820" max="2833" width="4.3984375" customWidth="1"/>
    <col min="2834" max="2834" width="4.59765625" customWidth="1"/>
    <col min="2835" max="2851" width="4.3984375" customWidth="1"/>
    <col min="3074" max="3074" width="22.3984375" customWidth="1"/>
    <col min="3075" max="3075" width="15" customWidth="1"/>
    <col min="3076" max="3089" width="4.3984375" customWidth="1"/>
    <col min="3090" max="3090" width="4.59765625" customWidth="1"/>
    <col min="3091" max="3107" width="4.3984375" customWidth="1"/>
    <col min="3330" max="3330" width="22.3984375" customWidth="1"/>
    <col min="3331" max="3331" width="15" customWidth="1"/>
    <col min="3332" max="3345" width="4.3984375" customWidth="1"/>
    <col min="3346" max="3346" width="4.59765625" customWidth="1"/>
    <col min="3347" max="3363" width="4.3984375" customWidth="1"/>
    <col min="3586" max="3586" width="22.3984375" customWidth="1"/>
    <col min="3587" max="3587" width="15" customWidth="1"/>
    <col min="3588" max="3601" width="4.3984375" customWidth="1"/>
    <col min="3602" max="3602" width="4.59765625" customWidth="1"/>
    <col min="3603" max="3619" width="4.3984375" customWidth="1"/>
    <col min="3842" max="3842" width="22.3984375" customWidth="1"/>
    <col min="3843" max="3843" width="15" customWidth="1"/>
    <col min="3844" max="3857" width="4.3984375" customWidth="1"/>
    <col min="3858" max="3858" width="4.59765625" customWidth="1"/>
    <col min="3859" max="3875" width="4.3984375" customWidth="1"/>
    <col min="4098" max="4098" width="22.3984375" customWidth="1"/>
    <col min="4099" max="4099" width="15" customWidth="1"/>
    <col min="4100" max="4113" width="4.3984375" customWidth="1"/>
    <col min="4114" max="4114" width="4.59765625" customWidth="1"/>
    <col min="4115" max="4131" width="4.3984375" customWidth="1"/>
    <col min="4354" max="4354" width="22.3984375" customWidth="1"/>
    <col min="4355" max="4355" width="15" customWidth="1"/>
    <col min="4356" max="4369" width="4.3984375" customWidth="1"/>
    <col min="4370" max="4370" width="4.59765625" customWidth="1"/>
    <col min="4371" max="4387" width="4.3984375" customWidth="1"/>
    <col min="4610" max="4610" width="22.3984375" customWidth="1"/>
    <col min="4611" max="4611" width="15" customWidth="1"/>
    <col min="4612" max="4625" width="4.3984375" customWidth="1"/>
    <col min="4626" max="4626" width="4.59765625" customWidth="1"/>
    <col min="4627" max="4643" width="4.3984375" customWidth="1"/>
    <col min="4866" max="4866" width="22.3984375" customWidth="1"/>
    <col min="4867" max="4867" width="15" customWidth="1"/>
    <col min="4868" max="4881" width="4.3984375" customWidth="1"/>
    <col min="4882" max="4882" width="4.59765625" customWidth="1"/>
    <col min="4883" max="4899" width="4.3984375" customWidth="1"/>
    <col min="5122" max="5122" width="22.3984375" customWidth="1"/>
    <col min="5123" max="5123" width="15" customWidth="1"/>
    <col min="5124" max="5137" width="4.3984375" customWidth="1"/>
    <col min="5138" max="5138" width="4.59765625" customWidth="1"/>
    <col min="5139" max="5155" width="4.3984375" customWidth="1"/>
    <col min="5378" max="5378" width="22.3984375" customWidth="1"/>
    <col min="5379" max="5379" width="15" customWidth="1"/>
    <col min="5380" max="5393" width="4.3984375" customWidth="1"/>
    <col min="5394" max="5394" width="4.59765625" customWidth="1"/>
    <col min="5395" max="5411" width="4.3984375" customWidth="1"/>
    <col min="5634" max="5634" width="22.3984375" customWidth="1"/>
    <col min="5635" max="5635" width="15" customWidth="1"/>
    <col min="5636" max="5649" width="4.3984375" customWidth="1"/>
    <col min="5650" max="5650" width="4.59765625" customWidth="1"/>
    <col min="5651" max="5667" width="4.3984375" customWidth="1"/>
    <col min="5890" max="5890" width="22.3984375" customWidth="1"/>
    <col min="5891" max="5891" width="15" customWidth="1"/>
    <col min="5892" max="5905" width="4.3984375" customWidth="1"/>
    <col min="5906" max="5906" width="4.59765625" customWidth="1"/>
    <col min="5907" max="5923" width="4.3984375" customWidth="1"/>
    <col min="6146" max="6146" width="22.3984375" customWidth="1"/>
    <col min="6147" max="6147" width="15" customWidth="1"/>
    <col min="6148" max="6161" width="4.3984375" customWidth="1"/>
    <col min="6162" max="6162" width="4.59765625" customWidth="1"/>
    <col min="6163" max="6179" width="4.3984375" customWidth="1"/>
    <col min="6402" max="6402" width="22.3984375" customWidth="1"/>
    <col min="6403" max="6403" width="15" customWidth="1"/>
    <col min="6404" max="6417" width="4.3984375" customWidth="1"/>
    <col min="6418" max="6418" width="4.59765625" customWidth="1"/>
    <col min="6419" max="6435" width="4.3984375" customWidth="1"/>
    <col min="6658" max="6658" width="22.3984375" customWidth="1"/>
    <col min="6659" max="6659" width="15" customWidth="1"/>
    <col min="6660" max="6673" width="4.3984375" customWidth="1"/>
    <col min="6674" max="6674" width="4.59765625" customWidth="1"/>
    <col min="6675" max="6691" width="4.3984375" customWidth="1"/>
    <col min="6914" max="6914" width="22.3984375" customWidth="1"/>
    <col min="6915" max="6915" width="15" customWidth="1"/>
    <col min="6916" max="6929" width="4.3984375" customWidth="1"/>
    <col min="6930" max="6930" width="4.59765625" customWidth="1"/>
    <col min="6931" max="6947" width="4.3984375" customWidth="1"/>
    <col min="7170" max="7170" width="22.3984375" customWidth="1"/>
    <col min="7171" max="7171" width="15" customWidth="1"/>
    <col min="7172" max="7185" width="4.3984375" customWidth="1"/>
    <col min="7186" max="7186" width="4.59765625" customWidth="1"/>
    <col min="7187" max="7203" width="4.3984375" customWidth="1"/>
    <col min="7426" max="7426" width="22.3984375" customWidth="1"/>
    <col min="7427" max="7427" width="15" customWidth="1"/>
    <col min="7428" max="7441" width="4.3984375" customWidth="1"/>
    <col min="7442" max="7442" width="4.59765625" customWidth="1"/>
    <col min="7443" max="7459" width="4.3984375" customWidth="1"/>
    <col min="7682" max="7682" width="22.3984375" customWidth="1"/>
    <col min="7683" max="7683" width="15" customWidth="1"/>
    <col min="7684" max="7697" width="4.3984375" customWidth="1"/>
    <col min="7698" max="7698" width="4.59765625" customWidth="1"/>
    <col min="7699" max="7715" width="4.3984375" customWidth="1"/>
    <col min="7938" max="7938" width="22.3984375" customWidth="1"/>
    <col min="7939" max="7939" width="15" customWidth="1"/>
    <col min="7940" max="7953" width="4.3984375" customWidth="1"/>
    <col min="7954" max="7954" width="4.59765625" customWidth="1"/>
    <col min="7955" max="7971" width="4.3984375" customWidth="1"/>
    <col min="8194" max="8194" width="22.3984375" customWidth="1"/>
    <col min="8195" max="8195" width="15" customWidth="1"/>
    <col min="8196" max="8209" width="4.3984375" customWidth="1"/>
    <col min="8210" max="8210" width="4.59765625" customWidth="1"/>
    <col min="8211" max="8227" width="4.3984375" customWidth="1"/>
    <col min="8450" max="8450" width="22.3984375" customWidth="1"/>
    <col min="8451" max="8451" width="15" customWidth="1"/>
    <col min="8452" max="8465" width="4.3984375" customWidth="1"/>
    <col min="8466" max="8466" width="4.59765625" customWidth="1"/>
    <col min="8467" max="8483" width="4.3984375" customWidth="1"/>
    <col min="8706" max="8706" width="22.3984375" customWidth="1"/>
    <col min="8707" max="8707" width="15" customWidth="1"/>
    <col min="8708" max="8721" width="4.3984375" customWidth="1"/>
    <col min="8722" max="8722" width="4.59765625" customWidth="1"/>
    <col min="8723" max="8739" width="4.3984375" customWidth="1"/>
    <col min="8962" max="8962" width="22.3984375" customWidth="1"/>
    <col min="8963" max="8963" width="15" customWidth="1"/>
    <col min="8964" max="8977" width="4.3984375" customWidth="1"/>
    <col min="8978" max="8978" width="4.59765625" customWidth="1"/>
    <col min="8979" max="8995" width="4.3984375" customWidth="1"/>
    <col min="9218" max="9218" width="22.3984375" customWidth="1"/>
    <col min="9219" max="9219" width="15" customWidth="1"/>
    <col min="9220" max="9233" width="4.3984375" customWidth="1"/>
    <col min="9234" max="9234" width="4.59765625" customWidth="1"/>
    <col min="9235" max="9251" width="4.3984375" customWidth="1"/>
    <col min="9474" max="9474" width="22.3984375" customWidth="1"/>
    <col min="9475" max="9475" width="15" customWidth="1"/>
    <col min="9476" max="9489" width="4.3984375" customWidth="1"/>
    <col min="9490" max="9490" width="4.59765625" customWidth="1"/>
    <col min="9491" max="9507" width="4.3984375" customWidth="1"/>
    <col min="9730" max="9730" width="22.3984375" customWidth="1"/>
    <col min="9731" max="9731" width="15" customWidth="1"/>
    <col min="9732" max="9745" width="4.3984375" customWidth="1"/>
    <col min="9746" max="9746" width="4.59765625" customWidth="1"/>
    <col min="9747" max="9763" width="4.3984375" customWidth="1"/>
    <col min="9986" max="9986" width="22.3984375" customWidth="1"/>
    <col min="9987" max="9987" width="15" customWidth="1"/>
    <col min="9988" max="10001" width="4.3984375" customWidth="1"/>
    <col min="10002" max="10002" width="4.59765625" customWidth="1"/>
    <col min="10003" max="10019" width="4.3984375" customWidth="1"/>
    <col min="10242" max="10242" width="22.3984375" customWidth="1"/>
    <col min="10243" max="10243" width="15" customWidth="1"/>
    <col min="10244" max="10257" width="4.3984375" customWidth="1"/>
    <col min="10258" max="10258" width="4.59765625" customWidth="1"/>
    <col min="10259" max="10275" width="4.3984375" customWidth="1"/>
    <col min="10498" max="10498" width="22.3984375" customWidth="1"/>
    <col min="10499" max="10499" width="15" customWidth="1"/>
    <col min="10500" max="10513" width="4.3984375" customWidth="1"/>
    <col min="10514" max="10514" width="4.59765625" customWidth="1"/>
    <col min="10515" max="10531" width="4.3984375" customWidth="1"/>
    <col min="10754" max="10754" width="22.3984375" customWidth="1"/>
    <col min="10755" max="10755" width="15" customWidth="1"/>
    <col min="10756" max="10769" width="4.3984375" customWidth="1"/>
    <col min="10770" max="10770" width="4.59765625" customWidth="1"/>
    <col min="10771" max="10787" width="4.3984375" customWidth="1"/>
    <col min="11010" max="11010" width="22.3984375" customWidth="1"/>
    <col min="11011" max="11011" width="15" customWidth="1"/>
    <col min="11012" max="11025" width="4.3984375" customWidth="1"/>
    <col min="11026" max="11026" width="4.59765625" customWidth="1"/>
    <col min="11027" max="11043" width="4.3984375" customWidth="1"/>
    <col min="11266" max="11266" width="22.3984375" customWidth="1"/>
    <col min="11267" max="11267" width="15" customWidth="1"/>
    <col min="11268" max="11281" width="4.3984375" customWidth="1"/>
    <col min="11282" max="11282" width="4.59765625" customWidth="1"/>
    <col min="11283" max="11299" width="4.3984375" customWidth="1"/>
    <col min="11522" max="11522" width="22.3984375" customWidth="1"/>
    <col min="11523" max="11523" width="15" customWidth="1"/>
    <col min="11524" max="11537" width="4.3984375" customWidth="1"/>
    <col min="11538" max="11538" width="4.59765625" customWidth="1"/>
    <col min="11539" max="11555" width="4.3984375" customWidth="1"/>
    <col min="11778" max="11778" width="22.3984375" customWidth="1"/>
    <col min="11779" max="11779" width="15" customWidth="1"/>
    <col min="11780" max="11793" width="4.3984375" customWidth="1"/>
    <col min="11794" max="11794" width="4.59765625" customWidth="1"/>
    <col min="11795" max="11811" width="4.3984375" customWidth="1"/>
    <col min="12034" max="12034" width="22.3984375" customWidth="1"/>
    <col min="12035" max="12035" width="15" customWidth="1"/>
    <col min="12036" max="12049" width="4.3984375" customWidth="1"/>
    <col min="12050" max="12050" width="4.59765625" customWidth="1"/>
    <col min="12051" max="12067" width="4.3984375" customWidth="1"/>
    <col min="12290" max="12290" width="22.3984375" customWidth="1"/>
    <col min="12291" max="12291" width="15" customWidth="1"/>
    <col min="12292" max="12305" width="4.3984375" customWidth="1"/>
    <col min="12306" max="12306" width="4.59765625" customWidth="1"/>
    <col min="12307" max="12323" width="4.3984375" customWidth="1"/>
    <col min="12546" max="12546" width="22.3984375" customWidth="1"/>
    <col min="12547" max="12547" width="15" customWidth="1"/>
    <col min="12548" max="12561" width="4.3984375" customWidth="1"/>
    <col min="12562" max="12562" width="4.59765625" customWidth="1"/>
    <col min="12563" max="12579" width="4.3984375" customWidth="1"/>
    <col min="12802" max="12802" width="22.3984375" customWidth="1"/>
    <col min="12803" max="12803" width="15" customWidth="1"/>
    <col min="12804" max="12817" width="4.3984375" customWidth="1"/>
    <col min="12818" max="12818" width="4.59765625" customWidth="1"/>
    <col min="12819" max="12835" width="4.3984375" customWidth="1"/>
    <col min="13058" max="13058" width="22.3984375" customWidth="1"/>
    <col min="13059" max="13059" width="15" customWidth="1"/>
    <col min="13060" max="13073" width="4.3984375" customWidth="1"/>
    <col min="13074" max="13074" width="4.59765625" customWidth="1"/>
    <col min="13075" max="13091" width="4.3984375" customWidth="1"/>
    <col min="13314" max="13314" width="22.3984375" customWidth="1"/>
    <col min="13315" max="13315" width="15" customWidth="1"/>
    <col min="13316" max="13329" width="4.3984375" customWidth="1"/>
    <col min="13330" max="13330" width="4.59765625" customWidth="1"/>
    <col min="13331" max="13347" width="4.3984375" customWidth="1"/>
    <col min="13570" max="13570" width="22.3984375" customWidth="1"/>
    <col min="13571" max="13571" width="15" customWidth="1"/>
    <col min="13572" max="13585" width="4.3984375" customWidth="1"/>
    <col min="13586" max="13586" width="4.59765625" customWidth="1"/>
    <col min="13587" max="13603" width="4.3984375" customWidth="1"/>
    <col min="13826" max="13826" width="22.3984375" customWidth="1"/>
    <col min="13827" max="13827" width="15" customWidth="1"/>
    <col min="13828" max="13841" width="4.3984375" customWidth="1"/>
    <col min="13842" max="13842" width="4.59765625" customWidth="1"/>
    <col min="13843" max="13859" width="4.3984375" customWidth="1"/>
    <col min="14082" max="14082" width="22.3984375" customWidth="1"/>
    <col min="14083" max="14083" width="15" customWidth="1"/>
    <col min="14084" max="14097" width="4.3984375" customWidth="1"/>
    <col min="14098" max="14098" width="4.59765625" customWidth="1"/>
    <col min="14099" max="14115" width="4.3984375" customWidth="1"/>
    <col min="14338" max="14338" width="22.3984375" customWidth="1"/>
    <col min="14339" max="14339" width="15" customWidth="1"/>
    <col min="14340" max="14353" width="4.3984375" customWidth="1"/>
    <col min="14354" max="14354" width="4.59765625" customWidth="1"/>
    <col min="14355" max="14371" width="4.3984375" customWidth="1"/>
    <col min="14594" max="14594" width="22.3984375" customWidth="1"/>
    <col min="14595" max="14595" width="15" customWidth="1"/>
    <col min="14596" max="14609" width="4.3984375" customWidth="1"/>
    <col min="14610" max="14610" width="4.59765625" customWidth="1"/>
    <col min="14611" max="14627" width="4.3984375" customWidth="1"/>
    <col min="14850" max="14850" width="22.3984375" customWidth="1"/>
    <col min="14851" max="14851" width="15" customWidth="1"/>
    <col min="14852" max="14865" width="4.3984375" customWidth="1"/>
    <col min="14866" max="14866" width="4.59765625" customWidth="1"/>
    <col min="14867" max="14883" width="4.3984375" customWidth="1"/>
    <col min="15106" max="15106" width="22.3984375" customWidth="1"/>
    <col min="15107" max="15107" width="15" customWidth="1"/>
    <col min="15108" max="15121" width="4.3984375" customWidth="1"/>
    <col min="15122" max="15122" width="4.59765625" customWidth="1"/>
    <col min="15123" max="15139" width="4.3984375" customWidth="1"/>
    <col min="15362" max="15362" width="22.3984375" customWidth="1"/>
    <col min="15363" max="15363" width="15" customWidth="1"/>
    <col min="15364" max="15377" width="4.3984375" customWidth="1"/>
    <col min="15378" max="15378" width="4.59765625" customWidth="1"/>
    <col min="15379" max="15395" width="4.3984375" customWidth="1"/>
    <col min="15618" max="15618" width="22.3984375" customWidth="1"/>
    <col min="15619" max="15619" width="15" customWidth="1"/>
    <col min="15620" max="15633" width="4.3984375" customWidth="1"/>
    <col min="15634" max="15634" width="4.59765625" customWidth="1"/>
    <col min="15635" max="15651" width="4.3984375" customWidth="1"/>
    <col min="15874" max="15874" width="22.3984375" customWidth="1"/>
    <col min="15875" max="15875" width="15" customWidth="1"/>
    <col min="15876" max="15889" width="4.3984375" customWidth="1"/>
    <col min="15890" max="15890" width="4.59765625" customWidth="1"/>
    <col min="15891" max="15907" width="4.3984375" customWidth="1"/>
    <col min="16130" max="16130" width="22.3984375" customWidth="1"/>
    <col min="16131" max="16131" width="15" customWidth="1"/>
    <col min="16132" max="16145" width="4.3984375" customWidth="1"/>
    <col min="16146" max="16146" width="4.59765625" customWidth="1"/>
    <col min="16147" max="16163" width="4.3984375" customWidth="1"/>
  </cols>
  <sheetData>
    <row r="1" spans="1:35" x14ac:dyDescent="0.3">
      <c r="A1" s="7"/>
      <c r="B1" s="10" t="s">
        <v>11</v>
      </c>
      <c r="C1" s="7" t="s">
        <v>12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9.2" x14ac:dyDescent="0.45">
      <c r="A2" s="7"/>
      <c r="B2" s="10" t="s">
        <v>2</v>
      </c>
      <c r="C2" s="18" t="s">
        <v>13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3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3">
      <c r="A4" s="7"/>
      <c r="B4" s="10" t="s">
        <v>4</v>
      </c>
      <c r="C4" s="27">
        <v>11</v>
      </c>
      <c r="D4" s="9"/>
      <c r="E4" s="9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3">
      <c r="A5" s="7"/>
      <c r="B5" s="22" t="s">
        <v>10</v>
      </c>
      <c r="C5" s="42">
        <f>VLOOKUP(C4,[6]Справочник!Z6:AA10,2,FALSE)</f>
        <v>111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</row>
    <row r="6" spans="1:35" ht="30.9" customHeight="1" x14ac:dyDescent="0.3">
      <c r="A6" s="7"/>
      <c r="B6" s="7"/>
      <c r="C6" s="13" t="s">
        <v>9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8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</row>
    <row r="7" spans="1:35" s="20" customFormat="1" ht="30.9" customHeight="1" x14ac:dyDescent="0.3">
      <c r="A7" s="3" t="s">
        <v>3</v>
      </c>
      <c r="B7" s="3" t="s">
        <v>0</v>
      </c>
      <c r="C7" s="19" t="s">
        <v>8</v>
      </c>
      <c r="D7" s="25">
        <v>22</v>
      </c>
      <c r="E7" s="25">
        <v>10</v>
      </c>
      <c r="F7" s="25">
        <v>9</v>
      </c>
      <c r="G7" s="25">
        <v>12</v>
      </c>
      <c r="H7" s="25">
        <v>12</v>
      </c>
      <c r="I7" s="25">
        <v>10</v>
      </c>
      <c r="J7" s="25">
        <v>23</v>
      </c>
      <c r="K7" s="25">
        <v>12</v>
      </c>
      <c r="L7" s="25">
        <v>6</v>
      </c>
      <c r="M7" s="25">
        <v>10</v>
      </c>
      <c r="N7" s="25">
        <v>25</v>
      </c>
      <c r="O7" s="25">
        <v>9</v>
      </c>
      <c r="P7" s="39"/>
      <c r="Q7" s="25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31"/>
    </row>
    <row r="8" spans="1:35" x14ac:dyDescent="0.3">
      <c r="A8" s="3">
        <v>1</v>
      </c>
      <c r="B8" s="41">
        <v>9002070340018</v>
      </c>
      <c r="C8" s="8">
        <f>SUM(D8:O8)</f>
        <v>39</v>
      </c>
      <c r="D8" s="26">
        <v>7</v>
      </c>
      <c r="E8" s="26">
        <v>2</v>
      </c>
      <c r="F8" s="26">
        <v>0</v>
      </c>
      <c r="G8" s="26">
        <v>0</v>
      </c>
      <c r="H8" s="26">
        <v>4</v>
      </c>
      <c r="I8" s="26">
        <v>3</v>
      </c>
      <c r="J8" s="26">
        <v>4</v>
      </c>
      <c r="K8" s="26">
        <v>2</v>
      </c>
      <c r="L8" s="26">
        <v>6</v>
      </c>
      <c r="M8" s="26">
        <v>4</v>
      </c>
      <c r="N8" s="26">
        <v>2</v>
      </c>
      <c r="O8" s="26">
        <v>5</v>
      </c>
      <c r="P8" s="4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</row>
    <row r="9" spans="1:35" x14ac:dyDescent="0.3">
      <c r="A9" s="3">
        <v>2</v>
      </c>
      <c r="B9" s="41">
        <v>9002070480011</v>
      </c>
      <c r="C9" s="8">
        <f t="shared" ref="C9:C72" si="0">SUM(D9:O9)</f>
        <v>55.5</v>
      </c>
      <c r="D9" s="26">
        <v>8</v>
      </c>
      <c r="E9" s="26">
        <v>8</v>
      </c>
      <c r="F9" s="26">
        <v>1</v>
      </c>
      <c r="G9" s="26">
        <v>2</v>
      </c>
      <c r="H9" s="26">
        <v>4</v>
      </c>
      <c r="I9" s="26">
        <v>6.5</v>
      </c>
      <c r="J9" s="26">
        <v>9</v>
      </c>
      <c r="K9" s="26">
        <v>3</v>
      </c>
      <c r="L9" s="26">
        <v>6</v>
      </c>
      <c r="M9" s="26">
        <v>2</v>
      </c>
      <c r="N9" s="26">
        <v>1</v>
      </c>
      <c r="O9" s="26">
        <v>5</v>
      </c>
      <c r="P9" s="4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</row>
    <row r="10" spans="1:35" x14ac:dyDescent="0.3">
      <c r="A10" s="3">
        <v>3</v>
      </c>
      <c r="B10" s="41">
        <v>9002800450017</v>
      </c>
      <c r="C10" s="8">
        <f t="shared" si="0"/>
        <v>84.5</v>
      </c>
      <c r="D10" s="26">
        <v>6</v>
      </c>
      <c r="E10" s="26">
        <v>8</v>
      </c>
      <c r="F10" s="26">
        <v>5</v>
      </c>
      <c r="G10" s="26">
        <v>3</v>
      </c>
      <c r="H10" s="26">
        <v>2</v>
      </c>
      <c r="I10" s="26">
        <v>3.5</v>
      </c>
      <c r="J10" s="26">
        <v>13</v>
      </c>
      <c r="K10" s="26">
        <v>13</v>
      </c>
      <c r="L10" s="26">
        <v>6</v>
      </c>
      <c r="M10" s="26">
        <v>6</v>
      </c>
      <c r="N10" s="26">
        <v>12</v>
      </c>
      <c r="O10" s="26">
        <v>7</v>
      </c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</row>
    <row r="11" spans="1:35" x14ac:dyDescent="0.3">
      <c r="A11" s="3">
        <v>4</v>
      </c>
      <c r="B11" s="41">
        <v>9002800360019</v>
      </c>
      <c r="C11" s="8">
        <f t="shared" si="0"/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4"/>
      <c r="AD11" s="34"/>
      <c r="AE11" s="34"/>
      <c r="AF11" s="34"/>
      <c r="AG11" s="34"/>
      <c r="AH11" s="34"/>
      <c r="AI11" s="35"/>
    </row>
    <row r="12" spans="1:35" x14ac:dyDescent="0.3">
      <c r="A12" s="3">
        <v>5</v>
      </c>
      <c r="B12" s="41">
        <v>9000036200017</v>
      </c>
      <c r="C12" s="8">
        <f t="shared" si="0"/>
        <v>76</v>
      </c>
      <c r="D12" s="26">
        <v>12</v>
      </c>
      <c r="E12" s="26">
        <v>10</v>
      </c>
      <c r="F12" s="26">
        <v>5</v>
      </c>
      <c r="G12" s="26">
        <v>2</v>
      </c>
      <c r="H12" s="26">
        <v>1</v>
      </c>
      <c r="I12" s="26">
        <v>3.5</v>
      </c>
      <c r="J12" s="26">
        <v>17</v>
      </c>
      <c r="K12" s="26">
        <v>9</v>
      </c>
      <c r="L12" s="26">
        <v>5.5</v>
      </c>
      <c r="M12" s="26">
        <v>6</v>
      </c>
      <c r="N12" s="26">
        <v>2</v>
      </c>
      <c r="O12" s="26">
        <v>3</v>
      </c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4"/>
      <c r="AD12" s="34"/>
      <c r="AE12" s="34"/>
      <c r="AF12" s="34"/>
      <c r="AG12" s="34"/>
      <c r="AH12" s="34"/>
      <c r="AI12" s="35"/>
    </row>
    <row r="13" spans="1:35" x14ac:dyDescent="0.3">
      <c r="A13" s="3">
        <v>6</v>
      </c>
      <c r="B13" s="41">
        <v>9000036290018</v>
      </c>
      <c r="C13" s="8">
        <f t="shared" si="0"/>
        <v>63</v>
      </c>
      <c r="D13" s="26">
        <v>6</v>
      </c>
      <c r="E13" s="26">
        <v>0</v>
      </c>
      <c r="F13" s="26">
        <v>2</v>
      </c>
      <c r="G13" s="26">
        <v>2</v>
      </c>
      <c r="H13" s="26">
        <v>3</v>
      </c>
      <c r="I13" s="26">
        <v>4.5</v>
      </c>
      <c r="J13" s="26">
        <v>14</v>
      </c>
      <c r="K13" s="26">
        <v>12</v>
      </c>
      <c r="L13" s="26">
        <v>4.5</v>
      </c>
      <c r="M13" s="26">
        <v>6</v>
      </c>
      <c r="N13" s="26">
        <v>3</v>
      </c>
      <c r="O13" s="26">
        <v>6</v>
      </c>
      <c r="P13" s="4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4"/>
      <c r="AD13" s="34"/>
      <c r="AE13" s="34"/>
      <c r="AF13" s="34"/>
      <c r="AG13" s="34"/>
      <c r="AH13" s="34"/>
      <c r="AI13" s="35"/>
    </row>
    <row r="14" spans="1:35" x14ac:dyDescent="0.3">
      <c r="A14" s="3">
        <v>7</v>
      </c>
      <c r="B14" s="41">
        <v>9000458280017</v>
      </c>
      <c r="C14" s="8">
        <f t="shared" si="0"/>
        <v>38</v>
      </c>
      <c r="D14" s="26">
        <v>7</v>
      </c>
      <c r="E14" s="26">
        <v>0</v>
      </c>
      <c r="F14" s="26">
        <v>1</v>
      </c>
      <c r="G14" s="26">
        <v>2</v>
      </c>
      <c r="H14" s="26">
        <v>2</v>
      </c>
      <c r="I14" s="26">
        <v>3</v>
      </c>
      <c r="J14" s="26">
        <v>11.5</v>
      </c>
      <c r="K14" s="26">
        <v>7</v>
      </c>
      <c r="L14" s="26">
        <v>1.5</v>
      </c>
      <c r="M14" s="26">
        <v>3</v>
      </c>
      <c r="N14" s="26">
        <v>0</v>
      </c>
      <c r="O14" s="26">
        <v>0</v>
      </c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4"/>
      <c r="AD14" s="34"/>
      <c r="AE14" s="34"/>
      <c r="AF14" s="34"/>
      <c r="AG14" s="34"/>
      <c r="AH14" s="34"/>
      <c r="AI14" s="35"/>
    </row>
    <row r="15" spans="1:35" x14ac:dyDescent="0.3">
      <c r="A15" s="3">
        <v>8</v>
      </c>
      <c r="B15" s="41">
        <v>9000458340018</v>
      </c>
      <c r="C15" s="8">
        <f t="shared" si="0"/>
        <v>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34"/>
      <c r="AD15" s="34"/>
      <c r="AE15" s="34"/>
      <c r="AF15" s="34"/>
      <c r="AG15" s="34"/>
      <c r="AH15" s="34"/>
      <c r="AI15" s="35"/>
    </row>
    <row r="16" spans="1:35" x14ac:dyDescent="0.3">
      <c r="A16" s="3">
        <v>9</v>
      </c>
      <c r="B16" s="41">
        <v>9000458460013</v>
      </c>
      <c r="C16" s="8">
        <f t="shared" si="0"/>
        <v>90</v>
      </c>
      <c r="D16" s="26">
        <v>13</v>
      </c>
      <c r="E16" s="26">
        <v>4</v>
      </c>
      <c r="F16" s="26">
        <v>8</v>
      </c>
      <c r="G16" s="26">
        <v>3</v>
      </c>
      <c r="H16" s="26">
        <v>3</v>
      </c>
      <c r="I16" s="26">
        <v>3.5</v>
      </c>
      <c r="J16" s="26">
        <v>11</v>
      </c>
      <c r="K16" s="26">
        <v>12.5</v>
      </c>
      <c r="L16" s="26">
        <v>6</v>
      </c>
      <c r="M16" s="26">
        <v>9</v>
      </c>
      <c r="N16" s="26">
        <v>13</v>
      </c>
      <c r="O16" s="26">
        <v>4</v>
      </c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4"/>
      <c r="AD16" s="34"/>
      <c r="AE16" s="34"/>
      <c r="AF16" s="34"/>
      <c r="AG16" s="34"/>
      <c r="AH16" s="34"/>
      <c r="AI16" s="35"/>
    </row>
    <row r="17" spans="1:35" x14ac:dyDescent="0.3">
      <c r="A17" s="3">
        <v>10</v>
      </c>
      <c r="B17" s="41">
        <v>9000458500016</v>
      </c>
      <c r="C17" s="8">
        <f t="shared" si="0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5"/>
    </row>
    <row r="18" spans="1:35" x14ac:dyDescent="0.3">
      <c r="A18" s="3">
        <v>11</v>
      </c>
      <c r="B18" s="41">
        <v>9000458530013</v>
      </c>
      <c r="C18" s="8">
        <f t="shared" si="0"/>
        <v>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35"/>
    </row>
    <row r="19" spans="1:35" x14ac:dyDescent="0.3">
      <c r="A19" s="3">
        <v>12</v>
      </c>
      <c r="B19" s="41">
        <v>9000458570019</v>
      </c>
      <c r="C19" s="8">
        <f t="shared" si="0"/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5"/>
    </row>
    <row r="20" spans="1:35" x14ac:dyDescent="0.3">
      <c r="A20" s="3">
        <v>13</v>
      </c>
      <c r="B20" s="41">
        <v>9000458650018</v>
      </c>
      <c r="C20" s="8">
        <f t="shared" si="0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4"/>
      <c r="AD20" s="34"/>
      <c r="AE20" s="34"/>
      <c r="AF20" s="34"/>
      <c r="AG20" s="34"/>
      <c r="AH20" s="34"/>
      <c r="AI20" s="35"/>
    </row>
    <row r="21" spans="1:35" x14ac:dyDescent="0.3">
      <c r="A21" s="3">
        <v>14</v>
      </c>
      <c r="B21" s="41">
        <v>9000458670016</v>
      </c>
      <c r="C21" s="8">
        <f t="shared" si="0"/>
        <v>80</v>
      </c>
      <c r="D21" s="26">
        <v>12</v>
      </c>
      <c r="E21" s="26">
        <v>6</v>
      </c>
      <c r="F21" s="26">
        <v>6</v>
      </c>
      <c r="G21" s="26">
        <v>4</v>
      </c>
      <c r="H21" s="26">
        <v>3</v>
      </c>
      <c r="I21" s="26">
        <v>4.5</v>
      </c>
      <c r="J21" s="26">
        <v>13</v>
      </c>
      <c r="K21" s="26">
        <v>10.5</v>
      </c>
      <c r="L21" s="26">
        <v>6</v>
      </c>
      <c r="M21" s="26">
        <v>5</v>
      </c>
      <c r="N21" s="26">
        <v>10</v>
      </c>
      <c r="O21" s="26">
        <v>0</v>
      </c>
      <c r="P21" s="4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  <c r="AC21" s="34"/>
      <c r="AD21" s="34"/>
      <c r="AE21" s="34"/>
      <c r="AF21" s="34"/>
      <c r="AG21" s="34"/>
      <c r="AH21" s="34"/>
      <c r="AI21" s="35"/>
    </row>
    <row r="22" spans="1:35" x14ac:dyDescent="0.3">
      <c r="A22" s="3">
        <v>15</v>
      </c>
      <c r="B22" s="41">
        <v>9000561390016</v>
      </c>
      <c r="C22" s="8">
        <f t="shared" si="0"/>
        <v>44</v>
      </c>
      <c r="D22" s="26">
        <v>8</v>
      </c>
      <c r="E22" s="26">
        <v>0</v>
      </c>
      <c r="F22" s="26">
        <v>0</v>
      </c>
      <c r="G22" s="26">
        <v>0</v>
      </c>
      <c r="H22" s="26">
        <v>3</v>
      </c>
      <c r="I22" s="26">
        <v>5.5</v>
      </c>
      <c r="J22" s="26">
        <v>8</v>
      </c>
      <c r="K22" s="26">
        <v>8</v>
      </c>
      <c r="L22" s="26">
        <v>0.5</v>
      </c>
      <c r="M22" s="26">
        <v>3</v>
      </c>
      <c r="N22" s="26">
        <v>0</v>
      </c>
      <c r="O22" s="26">
        <v>8</v>
      </c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5"/>
    </row>
    <row r="23" spans="1:35" x14ac:dyDescent="0.3">
      <c r="A23" s="3">
        <v>16</v>
      </c>
      <c r="B23" s="41">
        <v>9000654210016</v>
      </c>
      <c r="C23" s="8">
        <f t="shared" si="0"/>
        <v>45</v>
      </c>
      <c r="D23" s="26">
        <v>6</v>
      </c>
      <c r="E23" s="26">
        <v>4</v>
      </c>
      <c r="F23" s="26">
        <v>2</v>
      </c>
      <c r="G23" s="26">
        <v>5</v>
      </c>
      <c r="H23" s="26">
        <v>2</v>
      </c>
      <c r="I23" s="26">
        <v>2.5</v>
      </c>
      <c r="J23" s="26">
        <v>9</v>
      </c>
      <c r="K23" s="26">
        <v>10</v>
      </c>
      <c r="L23" s="26">
        <v>0.5</v>
      </c>
      <c r="M23" s="26">
        <v>4</v>
      </c>
      <c r="N23" s="26">
        <v>0</v>
      </c>
      <c r="O23" s="26">
        <v>0</v>
      </c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34"/>
      <c r="AD23" s="34"/>
      <c r="AE23" s="34"/>
      <c r="AF23" s="34"/>
      <c r="AG23" s="34"/>
      <c r="AH23" s="34"/>
      <c r="AI23" s="35"/>
    </row>
    <row r="24" spans="1:35" x14ac:dyDescent="0.3">
      <c r="A24" s="3">
        <v>17</v>
      </c>
      <c r="B24" s="41">
        <v>9000654240013</v>
      </c>
      <c r="C24" s="8">
        <f t="shared" si="0"/>
        <v>24.5</v>
      </c>
      <c r="D24" s="26">
        <v>11</v>
      </c>
      <c r="E24" s="26">
        <v>0</v>
      </c>
      <c r="F24" s="26">
        <v>0</v>
      </c>
      <c r="G24" s="26">
        <v>0</v>
      </c>
      <c r="H24" s="26">
        <v>0</v>
      </c>
      <c r="I24" s="26">
        <v>2.5</v>
      </c>
      <c r="J24" s="26">
        <v>0</v>
      </c>
      <c r="K24" s="26">
        <v>7</v>
      </c>
      <c r="L24" s="26">
        <v>4</v>
      </c>
      <c r="M24" s="26">
        <v>0</v>
      </c>
      <c r="N24" s="26">
        <v>0</v>
      </c>
      <c r="O24" s="26">
        <v>0</v>
      </c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4"/>
      <c r="AD24" s="34"/>
      <c r="AE24" s="34"/>
      <c r="AF24" s="34"/>
      <c r="AG24" s="34"/>
      <c r="AH24" s="34"/>
      <c r="AI24" s="35"/>
    </row>
    <row r="25" spans="1:35" x14ac:dyDescent="0.3">
      <c r="A25" s="3">
        <v>18</v>
      </c>
      <c r="B25" s="41">
        <v>9000658170019</v>
      </c>
      <c r="C25" s="8">
        <f t="shared" si="0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40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34"/>
      <c r="AD25" s="34"/>
      <c r="AE25" s="34"/>
      <c r="AF25" s="34"/>
      <c r="AG25" s="34"/>
      <c r="AH25" s="34"/>
      <c r="AI25" s="35"/>
    </row>
    <row r="26" spans="1:35" x14ac:dyDescent="0.3">
      <c r="A26" s="3">
        <v>19</v>
      </c>
      <c r="B26" s="41">
        <v>9000654470014</v>
      </c>
      <c r="C26" s="8">
        <f t="shared" si="0"/>
        <v>50</v>
      </c>
      <c r="D26" s="26">
        <v>5</v>
      </c>
      <c r="E26" s="26">
        <v>0</v>
      </c>
      <c r="F26" s="26">
        <v>2</v>
      </c>
      <c r="G26" s="26">
        <v>2</v>
      </c>
      <c r="H26" s="26">
        <v>0</v>
      </c>
      <c r="I26" s="26">
        <v>3.5</v>
      </c>
      <c r="J26" s="26">
        <v>9.5</v>
      </c>
      <c r="K26" s="26">
        <v>12</v>
      </c>
      <c r="L26" s="26">
        <v>0</v>
      </c>
      <c r="M26" s="26">
        <v>4</v>
      </c>
      <c r="N26" s="26">
        <v>8</v>
      </c>
      <c r="O26" s="26">
        <v>4</v>
      </c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34"/>
      <c r="AD26" s="34"/>
      <c r="AE26" s="34"/>
      <c r="AF26" s="34"/>
      <c r="AG26" s="34"/>
      <c r="AH26" s="34"/>
      <c r="AI26" s="35"/>
    </row>
    <row r="27" spans="1:35" x14ac:dyDescent="0.3">
      <c r="A27" s="3">
        <v>20</v>
      </c>
      <c r="B27" s="41">
        <v>9000654550013</v>
      </c>
      <c r="C27" s="8">
        <f t="shared" si="0"/>
        <v>80</v>
      </c>
      <c r="D27" s="26">
        <v>12</v>
      </c>
      <c r="E27" s="26">
        <v>6</v>
      </c>
      <c r="F27" s="26">
        <v>3</v>
      </c>
      <c r="G27" s="26">
        <v>3</v>
      </c>
      <c r="H27" s="26">
        <v>2</v>
      </c>
      <c r="I27" s="26">
        <v>3</v>
      </c>
      <c r="J27" s="26">
        <v>12</v>
      </c>
      <c r="K27" s="26">
        <v>7</v>
      </c>
      <c r="L27" s="26">
        <v>6</v>
      </c>
      <c r="M27" s="26">
        <v>7</v>
      </c>
      <c r="N27" s="26">
        <v>14</v>
      </c>
      <c r="O27" s="26">
        <v>5</v>
      </c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4"/>
      <c r="AD27" s="34"/>
      <c r="AE27" s="34"/>
      <c r="AF27" s="34"/>
      <c r="AG27" s="34"/>
      <c r="AH27" s="34"/>
      <c r="AI27" s="35"/>
    </row>
    <row r="28" spans="1:35" x14ac:dyDescent="0.3">
      <c r="A28" s="3">
        <v>21</v>
      </c>
      <c r="B28" s="41">
        <v>9000737380018</v>
      </c>
      <c r="C28" s="8">
        <f t="shared" si="0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  <c r="AI28" s="35"/>
    </row>
    <row r="29" spans="1:35" x14ac:dyDescent="0.3">
      <c r="A29" s="3">
        <v>22</v>
      </c>
      <c r="B29" s="41">
        <v>9000766240017</v>
      </c>
      <c r="C29" s="8">
        <f t="shared" si="0"/>
        <v>39</v>
      </c>
      <c r="D29" s="26">
        <v>6</v>
      </c>
      <c r="E29" s="26">
        <v>0</v>
      </c>
      <c r="F29" s="26">
        <v>1</v>
      </c>
      <c r="G29" s="26">
        <v>0</v>
      </c>
      <c r="H29" s="26">
        <v>0</v>
      </c>
      <c r="I29" s="26">
        <v>4</v>
      </c>
      <c r="J29" s="26">
        <v>15</v>
      </c>
      <c r="K29" s="26">
        <v>3</v>
      </c>
      <c r="L29" s="26">
        <v>6</v>
      </c>
      <c r="M29" s="26">
        <v>4</v>
      </c>
      <c r="N29" s="26">
        <v>0</v>
      </c>
      <c r="O29" s="26">
        <v>0</v>
      </c>
      <c r="P29" s="40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4"/>
      <c r="AD29" s="34"/>
      <c r="AE29" s="34"/>
      <c r="AF29" s="34"/>
      <c r="AG29" s="34"/>
      <c r="AH29" s="34"/>
      <c r="AI29" s="35"/>
    </row>
    <row r="30" spans="1:35" x14ac:dyDescent="0.3">
      <c r="A30" s="3">
        <v>23</v>
      </c>
      <c r="B30" s="41">
        <v>9000766280013</v>
      </c>
      <c r="C30" s="8">
        <f t="shared" si="0"/>
        <v>71.5</v>
      </c>
      <c r="D30" s="26">
        <v>6</v>
      </c>
      <c r="E30" s="26">
        <v>9</v>
      </c>
      <c r="F30" s="26">
        <v>3</v>
      </c>
      <c r="G30" s="26">
        <v>0</v>
      </c>
      <c r="H30" s="26">
        <v>3</v>
      </c>
      <c r="I30" s="26">
        <v>4.5</v>
      </c>
      <c r="J30" s="26">
        <v>16</v>
      </c>
      <c r="K30" s="26">
        <v>12</v>
      </c>
      <c r="L30" s="26">
        <v>6</v>
      </c>
      <c r="M30" s="26">
        <v>5</v>
      </c>
      <c r="N30" s="26">
        <v>7</v>
      </c>
      <c r="O30" s="26">
        <v>0</v>
      </c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4"/>
      <c r="AD30" s="34"/>
      <c r="AE30" s="34"/>
      <c r="AF30" s="34"/>
      <c r="AG30" s="34"/>
      <c r="AH30" s="34"/>
      <c r="AI30" s="35"/>
    </row>
    <row r="31" spans="1:35" x14ac:dyDescent="0.3">
      <c r="A31" s="3">
        <v>24</v>
      </c>
      <c r="B31" s="41">
        <v>9000766300018</v>
      </c>
      <c r="C31" s="8">
        <f t="shared" si="0"/>
        <v>82.5</v>
      </c>
      <c r="D31" s="26">
        <v>12</v>
      </c>
      <c r="E31" s="26">
        <v>4</v>
      </c>
      <c r="F31" s="26">
        <v>1</v>
      </c>
      <c r="G31" s="26">
        <v>0</v>
      </c>
      <c r="H31" s="26">
        <v>4</v>
      </c>
      <c r="I31" s="26">
        <v>3.5</v>
      </c>
      <c r="J31" s="26">
        <v>15</v>
      </c>
      <c r="K31" s="26">
        <v>10</v>
      </c>
      <c r="L31" s="26">
        <v>6</v>
      </c>
      <c r="M31" s="26">
        <v>8</v>
      </c>
      <c r="N31" s="26">
        <v>12</v>
      </c>
      <c r="O31" s="26">
        <v>7</v>
      </c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/>
      <c r="AC31" s="34"/>
      <c r="AD31" s="34"/>
      <c r="AE31" s="34"/>
      <c r="AF31" s="34"/>
      <c r="AG31" s="34"/>
      <c r="AH31" s="34"/>
      <c r="AI31" s="35"/>
    </row>
    <row r="32" spans="1:35" x14ac:dyDescent="0.3">
      <c r="A32" s="3">
        <v>25</v>
      </c>
      <c r="B32" s="41">
        <v>9000766360012</v>
      </c>
      <c r="C32" s="8">
        <f t="shared" si="0"/>
        <v>47.5</v>
      </c>
      <c r="D32" s="26">
        <v>6</v>
      </c>
      <c r="E32" s="26">
        <v>0</v>
      </c>
      <c r="F32" s="26">
        <v>0</v>
      </c>
      <c r="G32" s="26">
        <v>0</v>
      </c>
      <c r="H32" s="26">
        <v>0</v>
      </c>
      <c r="I32" s="26">
        <v>3.5</v>
      </c>
      <c r="J32" s="26">
        <v>16</v>
      </c>
      <c r="K32" s="26">
        <v>9</v>
      </c>
      <c r="L32" s="26">
        <v>6</v>
      </c>
      <c r="M32" s="26">
        <v>2</v>
      </c>
      <c r="N32" s="26">
        <v>0</v>
      </c>
      <c r="O32" s="26">
        <v>5</v>
      </c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4"/>
      <c r="AC32" s="34"/>
      <c r="AD32" s="34"/>
      <c r="AE32" s="34"/>
      <c r="AF32" s="34"/>
      <c r="AG32" s="34"/>
      <c r="AH32" s="34"/>
      <c r="AI32" s="35"/>
    </row>
    <row r="33" spans="1:35" x14ac:dyDescent="0.3">
      <c r="A33" s="3">
        <v>26</v>
      </c>
      <c r="B33" s="41">
        <v>9000827580014</v>
      </c>
      <c r="C33" s="8">
        <f t="shared" si="0"/>
        <v>66</v>
      </c>
      <c r="D33" s="26">
        <v>9</v>
      </c>
      <c r="E33" s="26">
        <v>6</v>
      </c>
      <c r="F33" s="26">
        <v>0</v>
      </c>
      <c r="G33" s="26">
        <v>3</v>
      </c>
      <c r="H33" s="26">
        <v>0</v>
      </c>
      <c r="I33" s="26">
        <v>2.5</v>
      </c>
      <c r="J33" s="26">
        <v>11</v>
      </c>
      <c r="K33" s="26">
        <v>9</v>
      </c>
      <c r="L33" s="26">
        <v>5.5</v>
      </c>
      <c r="M33" s="26">
        <v>6</v>
      </c>
      <c r="N33" s="26">
        <v>11</v>
      </c>
      <c r="O33" s="26">
        <v>3</v>
      </c>
      <c r="P33" s="40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4"/>
      <c r="AD33" s="34"/>
      <c r="AE33" s="34"/>
      <c r="AF33" s="34"/>
      <c r="AG33" s="34"/>
      <c r="AH33" s="34"/>
      <c r="AI33" s="35"/>
    </row>
    <row r="34" spans="1:35" x14ac:dyDescent="0.3">
      <c r="A34" s="3">
        <v>27</v>
      </c>
      <c r="B34" s="41">
        <v>9000827670012</v>
      </c>
      <c r="C34" s="8">
        <f t="shared" si="0"/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  <c r="AC34" s="34"/>
      <c r="AD34" s="34"/>
      <c r="AE34" s="34"/>
      <c r="AF34" s="34"/>
      <c r="AG34" s="34"/>
      <c r="AH34" s="34"/>
      <c r="AI34" s="35"/>
    </row>
    <row r="35" spans="1:35" x14ac:dyDescent="0.3">
      <c r="A35" s="3">
        <v>28</v>
      </c>
      <c r="B35" s="41">
        <v>9000827890014</v>
      </c>
      <c r="C35" s="8">
        <f t="shared" si="0"/>
        <v>87.5</v>
      </c>
      <c r="D35" s="26">
        <v>11</v>
      </c>
      <c r="E35" s="26">
        <v>5</v>
      </c>
      <c r="F35" s="26">
        <v>3</v>
      </c>
      <c r="G35" s="26">
        <v>4</v>
      </c>
      <c r="H35" s="26">
        <v>1</v>
      </c>
      <c r="I35" s="26">
        <v>5.5</v>
      </c>
      <c r="J35" s="26">
        <v>12</v>
      </c>
      <c r="K35" s="26">
        <v>9</v>
      </c>
      <c r="L35" s="26">
        <v>6</v>
      </c>
      <c r="M35" s="26">
        <v>5</v>
      </c>
      <c r="N35" s="26">
        <v>18</v>
      </c>
      <c r="O35" s="26">
        <v>8</v>
      </c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/>
      <c r="AC35" s="34"/>
      <c r="AD35" s="34"/>
      <c r="AE35" s="34"/>
      <c r="AF35" s="34"/>
      <c r="AG35" s="34"/>
      <c r="AH35" s="34"/>
      <c r="AI35" s="35"/>
    </row>
    <row r="36" spans="1:35" x14ac:dyDescent="0.3">
      <c r="A36" s="3">
        <v>29</v>
      </c>
      <c r="B36" s="41">
        <v>9002070360016</v>
      </c>
      <c r="C36" s="8">
        <f t="shared" si="0"/>
        <v>58.5</v>
      </c>
      <c r="D36" s="26">
        <v>7</v>
      </c>
      <c r="E36" s="26">
        <v>3</v>
      </c>
      <c r="F36" s="26">
        <v>1</v>
      </c>
      <c r="G36" s="26">
        <v>2</v>
      </c>
      <c r="H36" s="26">
        <v>10</v>
      </c>
      <c r="I36" s="26">
        <v>3.5</v>
      </c>
      <c r="J36" s="26">
        <v>8</v>
      </c>
      <c r="K36" s="26">
        <v>9</v>
      </c>
      <c r="L36" s="26">
        <v>6</v>
      </c>
      <c r="M36" s="26">
        <v>4</v>
      </c>
      <c r="N36" s="26">
        <v>1</v>
      </c>
      <c r="O36" s="26">
        <v>4</v>
      </c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4"/>
      <c r="AD36" s="34"/>
      <c r="AE36" s="34"/>
      <c r="AF36" s="34"/>
      <c r="AG36" s="34"/>
      <c r="AH36" s="34"/>
      <c r="AI36" s="35"/>
    </row>
    <row r="37" spans="1:35" x14ac:dyDescent="0.3">
      <c r="A37" s="3">
        <v>30</v>
      </c>
      <c r="B37" s="41">
        <v>9002070470012</v>
      </c>
      <c r="C37" s="8">
        <f t="shared" si="0"/>
        <v>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4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4"/>
      <c r="AE37" s="34"/>
      <c r="AF37" s="34"/>
      <c r="AG37" s="34"/>
      <c r="AH37" s="34"/>
      <c r="AI37" s="35"/>
    </row>
    <row r="38" spans="1:35" x14ac:dyDescent="0.3">
      <c r="A38" s="3">
        <v>31</v>
      </c>
      <c r="B38" s="41">
        <v>9000561370018</v>
      </c>
      <c r="C38" s="8">
        <f t="shared" si="0"/>
        <v>10</v>
      </c>
      <c r="D38" s="26">
        <v>4</v>
      </c>
      <c r="E38" s="26">
        <v>4</v>
      </c>
      <c r="F38" s="26">
        <v>0</v>
      </c>
      <c r="G38" s="26">
        <v>0</v>
      </c>
      <c r="H38" s="26">
        <v>2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16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7"/>
      <c r="AI38" s="24"/>
    </row>
    <row r="39" spans="1:35" x14ac:dyDescent="0.3">
      <c r="A39" s="3">
        <v>32</v>
      </c>
      <c r="B39" s="41">
        <v>9000561550014</v>
      </c>
      <c r="C39" s="8">
        <f t="shared" si="0"/>
        <v>45</v>
      </c>
      <c r="D39" s="26">
        <v>5</v>
      </c>
      <c r="E39" s="26">
        <v>3</v>
      </c>
      <c r="F39" s="26">
        <v>5</v>
      </c>
      <c r="G39" s="26">
        <v>0</v>
      </c>
      <c r="H39" s="26">
        <v>1</v>
      </c>
      <c r="I39" s="26">
        <v>2</v>
      </c>
      <c r="J39" s="26">
        <v>11</v>
      </c>
      <c r="K39" s="26">
        <v>11</v>
      </c>
      <c r="L39" s="26">
        <v>4</v>
      </c>
      <c r="M39" s="26">
        <v>3</v>
      </c>
      <c r="N39" s="26">
        <v>0</v>
      </c>
      <c r="O39" s="26">
        <v>0</v>
      </c>
      <c r="P39" s="1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7"/>
      <c r="AC39" s="17"/>
      <c r="AD39" s="17"/>
      <c r="AE39" s="17"/>
      <c r="AF39" s="17"/>
      <c r="AG39" s="17"/>
      <c r="AH39" s="17"/>
      <c r="AI39" s="24"/>
    </row>
    <row r="40" spans="1:35" x14ac:dyDescent="0.3">
      <c r="A40" s="3">
        <v>33</v>
      </c>
      <c r="B40" s="41">
        <v>9000749180019</v>
      </c>
      <c r="C40" s="8">
        <f t="shared" si="0"/>
        <v>51.5</v>
      </c>
      <c r="D40" s="26">
        <v>10</v>
      </c>
      <c r="E40" s="26">
        <v>6</v>
      </c>
      <c r="F40" s="26">
        <v>3</v>
      </c>
      <c r="G40" s="26">
        <v>3</v>
      </c>
      <c r="H40" s="26">
        <v>0</v>
      </c>
      <c r="I40" s="26">
        <v>2.5</v>
      </c>
      <c r="J40" s="26">
        <v>11</v>
      </c>
      <c r="K40" s="26">
        <v>6</v>
      </c>
      <c r="L40" s="26">
        <v>6</v>
      </c>
      <c r="M40" s="26">
        <v>4</v>
      </c>
      <c r="N40" s="26">
        <v>0</v>
      </c>
      <c r="O40" s="26">
        <v>0</v>
      </c>
      <c r="P40" s="16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7"/>
      <c r="AC40" s="17"/>
      <c r="AD40" s="17"/>
      <c r="AE40" s="17"/>
      <c r="AF40" s="17"/>
      <c r="AG40" s="17"/>
      <c r="AH40" s="17"/>
      <c r="AI40" s="24"/>
    </row>
    <row r="41" spans="1:35" x14ac:dyDescent="0.3">
      <c r="A41" s="3">
        <v>34</v>
      </c>
      <c r="B41" s="41">
        <v>9000749290015</v>
      </c>
      <c r="C41" s="8">
        <f t="shared" si="0"/>
        <v>64.5</v>
      </c>
      <c r="D41" s="26">
        <v>10</v>
      </c>
      <c r="E41" s="26">
        <v>8</v>
      </c>
      <c r="F41" s="26">
        <v>4</v>
      </c>
      <c r="G41" s="26">
        <v>3</v>
      </c>
      <c r="H41" s="26">
        <v>4</v>
      </c>
      <c r="I41" s="26">
        <v>3.5</v>
      </c>
      <c r="J41" s="26">
        <v>8</v>
      </c>
      <c r="K41" s="26">
        <v>7</v>
      </c>
      <c r="L41" s="26">
        <v>6</v>
      </c>
      <c r="M41" s="26">
        <v>8</v>
      </c>
      <c r="N41" s="26">
        <v>0</v>
      </c>
      <c r="O41" s="26">
        <v>3</v>
      </c>
      <c r="P41" s="1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7"/>
      <c r="AC41" s="17"/>
      <c r="AD41" s="17"/>
      <c r="AE41" s="17"/>
      <c r="AF41" s="17"/>
      <c r="AG41" s="17"/>
      <c r="AH41" s="17"/>
      <c r="AI41" s="24"/>
    </row>
    <row r="42" spans="1:35" x14ac:dyDescent="0.3">
      <c r="A42" s="3">
        <v>35</v>
      </c>
      <c r="B42" s="41">
        <v>9000749320019</v>
      </c>
      <c r="C42" s="8">
        <f t="shared" si="0"/>
        <v>58.5</v>
      </c>
      <c r="D42" s="26">
        <v>7</v>
      </c>
      <c r="E42" s="26">
        <v>0</v>
      </c>
      <c r="F42" s="26">
        <v>7</v>
      </c>
      <c r="G42" s="26">
        <v>4</v>
      </c>
      <c r="H42" s="26">
        <v>3</v>
      </c>
      <c r="I42" s="26">
        <v>5</v>
      </c>
      <c r="J42" s="26">
        <v>8.5</v>
      </c>
      <c r="K42" s="26">
        <v>10</v>
      </c>
      <c r="L42" s="26">
        <v>4</v>
      </c>
      <c r="M42" s="26">
        <v>3</v>
      </c>
      <c r="N42" s="26">
        <v>4</v>
      </c>
      <c r="O42" s="26">
        <v>3</v>
      </c>
      <c r="P42" s="16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7"/>
      <c r="AC42" s="17"/>
      <c r="AD42" s="17"/>
      <c r="AE42" s="17"/>
      <c r="AF42" s="17"/>
      <c r="AG42" s="17"/>
      <c r="AH42" s="17"/>
      <c r="AI42" s="24"/>
    </row>
    <row r="43" spans="1:35" x14ac:dyDescent="0.3">
      <c r="A43" s="3">
        <v>36</v>
      </c>
      <c r="B43" s="41">
        <v>9000749330018</v>
      </c>
      <c r="C43" s="8">
        <f t="shared" si="0"/>
        <v>58</v>
      </c>
      <c r="D43" s="26">
        <v>7</v>
      </c>
      <c r="E43" s="26">
        <v>1</v>
      </c>
      <c r="F43" s="26">
        <v>7</v>
      </c>
      <c r="G43" s="26">
        <v>4</v>
      </c>
      <c r="H43" s="26">
        <v>2</v>
      </c>
      <c r="I43" s="26">
        <v>5</v>
      </c>
      <c r="J43" s="26">
        <v>9</v>
      </c>
      <c r="K43" s="26">
        <v>10</v>
      </c>
      <c r="L43" s="26">
        <v>4</v>
      </c>
      <c r="M43" s="26">
        <v>2</v>
      </c>
      <c r="N43" s="26">
        <v>4</v>
      </c>
      <c r="O43" s="26">
        <v>3</v>
      </c>
      <c r="P43" s="1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7"/>
      <c r="AC43" s="17"/>
      <c r="AD43" s="17"/>
      <c r="AE43" s="17"/>
      <c r="AF43" s="17"/>
      <c r="AG43" s="17"/>
      <c r="AH43" s="17"/>
      <c r="AI43" s="24"/>
    </row>
    <row r="44" spans="1:35" x14ac:dyDescent="0.3">
      <c r="A44" s="3">
        <v>37</v>
      </c>
      <c r="B44" s="41">
        <v>9001465540019</v>
      </c>
      <c r="C44" s="8">
        <f t="shared" si="0"/>
        <v>50.5</v>
      </c>
      <c r="D44" s="26">
        <v>7</v>
      </c>
      <c r="E44" s="26">
        <v>2</v>
      </c>
      <c r="F44" s="26">
        <v>2</v>
      </c>
      <c r="G44" s="26">
        <v>0</v>
      </c>
      <c r="H44" s="26">
        <v>3</v>
      </c>
      <c r="I44" s="26">
        <v>2.5</v>
      </c>
      <c r="J44" s="26">
        <v>15</v>
      </c>
      <c r="K44" s="26">
        <v>5</v>
      </c>
      <c r="L44" s="26">
        <v>6</v>
      </c>
      <c r="M44" s="26">
        <v>8</v>
      </c>
      <c r="N44" s="26">
        <v>0</v>
      </c>
      <c r="O44" s="26">
        <v>0</v>
      </c>
      <c r="P44" s="16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7"/>
      <c r="AC44" s="17"/>
      <c r="AD44" s="17"/>
      <c r="AE44" s="17"/>
      <c r="AF44" s="17"/>
      <c r="AG44" s="17"/>
      <c r="AH44" s="17"/>
      <c r="AI44" s="24"/>
    </row>
    <row r="45" spans="1:35" x14ac:dyDescent="0.3">
      <c r="A45" s="3">
        <v>38</v>
      </c>
      <c r="B45" s="41">
        <v>9001465610019</v>
      </c>
      <c r="C45" s="8">
        <f t="shared" si="0"/>
        <v>48.5</v>
      </c>
      <c r="D45" s="26">
        <v>4</v>
      </c>
      <c r="E45" s="26">
        <v>2</v>
      </c>
      <c r="F45" s="26">
        <v>1</v>
      </c>
      <c r="G45" s="26">
        <v>2</v>
      </c>
      <c r="H45" s="26">
        <v>0</v>
      </c>
      <c r="I45" s="26">
        <v>3.5</v>
      </c>
      <c r="J45" s="26">
        <v>16</v>
      </c>
      <c r="K45" s="26">
        <v>8</v>
      </c>
      <c r="L45" s="26">
        <v>6</v>
      </c>
      <c r="M45" s="26">
        <v>2</v>
      </c>
      <c r="N45" s="26">
        <v>4</v>
      </c>
      <c r="O45" s="26">
        <v>0</v>
      </c>
      <c r="P45" s="16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7"/>
      <c r="AC45" s="17"/>
      <c r="AD45" s="17"/>
      <c r="AE45" s="17"/>
      <c r="AF45" s="17"/>
      <c r="AG45" s="17"/>
      <c r="AH45" s="17"/>
      <c r="AI45" s="24"/>
    </row>
    <row r="46" spans="1:35" x14ac:dyDescent="0.3">
      <c r="A46" s="3">
        <v>39</v>
      </c>
      <c r="B46" s="41">
        <v>9001465700017</v>
      </c>
      <c r="C46" s="8">
        <f t="shared" si="0"/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1"/>
      <c r="Q46" s="44"/>
      <c r="R46" s="44"/>
      <c r="S46" s="44"/>
      <c r="T46" s="23"/>
      <c r="U46" s="23"/>
      <c r="V46" s="23"/>
      <c r="W46" s="23"/>
      <c r="X46" s="23"/>
      <c r="Y46" s="23"/>
      <c r="Z46" s="23"/>
      <c r="AA46" s="23"/>
      <c r="AB46" s="17"/>
      <c r="AC46" s="17"/>
      <c r="AD46" s="45"/>
      <c r="AE46" s="45"/>
      <c r="AF46" s="45"/>
      <c r="AG46" s="45"/>
      <c r="AH46" s="45"/>
      <c r="AI46" s="24"/>
    </row>
    <row r="47" spans="1:35" x14ac:dyDescent="0.3">
      <c r="A47" s="3">
        <v>40</v>
      </c>
      <c r="B47" s="41">
        <v>9002070410018</v>
      </c>
      <c r="C47" s="8">
        <f t="shared" si="0"/>
        <v>75</v>
      </c>
      <c r="D47" s="26">
        <v>7</v>
      </c>
      <c r="E47" s="26">
        <v>7</v>
      </c>
      <c r="F47" s="26">
        <v>4</v>
      </c>
      <c r="G47" s="26">
        <v>6</v>
      </c>
      <c r="H47" s="26">
        <v>3</v>
      </c>
      <c r="I47" s="26">
        <v>6</v>
      </c>
      <c r="J47" s="26">
        <v>15</v>
      </c>
      <c r="K47" s="26">
        <v>6</v>
      </c>
      <c r="L47" s="26">
        <v>6</v>
      </c>
      <c r="M47" s="26">
        <v>6</v>
      </c>
      <c r="N47" s="26">
        <v>9</v>
      </c>
      <c r="O47" s="26">
        <v>0</v>
      </c>
      <c r="P47" s="11"/>
      <c r="Q47" s="44"/>
      <c r="R47" s="44"/>
      <c r="S47" s="44"/>
      <c r="T47" s="23"/>
      <c r="U47" s="23"/>
      <c r="V47" s="23"/>
      <c r="W47" s="23"/>
      <c r="X47" s="23"/>
      <c r="Y47" s="23"/>
      <c r="Z47" s="23"/>
      <c r="AA47" s="23"/>
      <c r="AB47" s="17"/>
      <c r="AC47" s="17"/>
      <c r="AD47" s="45"/>
      <c r="AE47" s="45"/>
      <c r="AF47" s="45"/>
      <c r="AG47" s="45"/>
      <c r="AH47" s="45"/>
      <c r="AI47" s="24"/>
    </row>
    <row r="48" spans="1:35" x14ac:dyDescent="0.3">
      <c r="A48" s="3">
        <v>41</v>
      </c>
      <c r="B48" s="41">
        <v>9002516230019</v>
      </c>
      <c r="C48" s="8">
        <f t="shared" si="0"/>
        <v>56</v>
      </c>
      <c r="D48" s="26">
        <v>11</v>
      </c>
      <c r="E48" s="26">
        <v>6</v>
      </c>
      <c r="F48" s="26">
        <v>5</v>
      </c>
      <c r="G48" s="26">
        <v>3</v>
      </c>
      <c r="H48" s="26">
        <v>3</v>
      </c>
      <c r="I48" s="26">
        <v>4.5</v>
      </c>
      <c r="J48" s="26">
        <v>11.5</v>
      </c>
      <c r="K48" s="26">
        <v>3</v>
      </c>
      <c r="L48" s="26">
        <v>5</v>
      </c>
      <c r="M48" s="26">
        <v>4</v>
      </c>
      <c r="N48" s="26">
        <v>0</v>
      </c>
      <c r="O48" s="26">
        <v>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">
      <c r="A49" s="3">
        <v>42</v>
      </c>
      <c r="B49" s="41">
        <v>9002800460016</v>
      </c>
      <c r="C49" s="8">
        <f t="shared" si="0"/>
        <v>48.5</v>
      </c>
      <c r="D49" s="26">
        <v>9</v>
      </c>
      <c r="E49" s="26">
        <v>2</v>
      </c>
      <c r="F49" s="26">
        <v>1</v>
      </c>
      <c r="G49" s="26">
        <v>5</v>
      </c>
      <c r="H49" s="26">
        <v>0</v>
      </c>
      <c r="I49" s="26">
        <v>1.5</v>
      </c>
      <c r="J49" s="26">
        <v>9</v>
      </c>
      <c r="K49" s="26">
        <v>8</v>
      </c>
      <c r="L49" s="26">
        <v>0</v>
      </c>
      <c r="M49" s="26">
        <v>3</v>
      </c>
      <c r="N49" s="26">
        <v>6</v>
      </c>
      <c r="O49" s="26">
        <v>4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">
      <c r="A50" s="3">
        <v>43</v>
      </c>
      <c r="B50" s="41">
        <v>9002711250010</v>
      </c>
      <c r="C50" s="8">
        <f t="shared" si="0"/>
        <v>46</v>
      </c>
      <c r="D50" s="26">
        <v>4</v>
      </c>
      <c r="E50" s="26">
        <v>0</v>
      </c>
      <c r="F50" s="26">
        <v>2</v>
      </c>
      <c r="G50" s="26">
        <v>4</v>
      </c>
      <c r="H50" s="26">
        <v>0</v>
      </c>
      <c r="I50" s="26">
        <v>4</v>
      </c>
      <c r="J50" s="26">
        <v>16</v>
      </c>
      <c r="K50" s="26">
        <v>10.5</v>
      </c>
      <c r="L50" s="26">
        <v>1.5</v>
      </c>
      <c r="M50" s="26">
        <v>2</v>
      </c>
      <c r="N50" s="26">
        <v>1</v>
      </c>
      <c r="O50" s="26">
        <v>1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">
      <c r="A51" s="3">
        <v>44</v>
      </c>
      <c r="B51" s="41">
        <v>9002711350017</v>
      </c>
      <c r="C51" s="8">
        <f t="shared" si="0"/>
        <v>43.5</v>
      </c>
      <c r="D51" s="26">
        <v>9</v>
      </c>
      <c r="E51" s="26">
        <v>0</v>
      </c>
      <c r="F51" s="26">
        <v>0</v>
      </c>
      <c r="G51" s="26">
        <v>0</v>
      </c>
      <c r="H51" s="26">
        <v>0</v>
      </c>
      <c r="I51" s="26">
        <v>2.5</v>
      </c>
      <c r="J51" s="26">
        <v>14</v>
      </c>
      <c r="K51" s="26">
        <v>12</v>
      </c>
      <c r="L51" s="26">
        <v>3</v>
      </c>
      <c r="M51" s="26">
        <v>3</v>
      </c>
      <c r="N51" s="26">
        <v>0</v>
      </c>
      <c r="O51" s="26"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">
      <c r="A52" s="3">
        <v>45</v>
      </c>
      <c r="B52" s="41">
        <v>9002711180010</v>
      </c>
      <c r="C52" s="8">
        <f t="shared" si="0"/>
        <v>73</v>
      </c>
      <c r="D52" s="26">
        <v>14</v>
      </c>
      <c r="E52" s="26">
        <v>9</v>
      </c>
      <c r="F52" s="26">
        <v>2</v>
      </c>
      <c r="G52" s="26">
        <v>0</v>
      </c>
      <c r="H52" s="26">
        <v>3</v>
      </c>
      <c r="I52" s="26">
        <v>5</v>
      </c>
      <c r="J52" s="26">
        <v>16</v>
      </c>
      <c r="K52" s="26">
        <v>10</v>
      </c>
      <c r="L52" s="26">
        <v>5</v>
      </c>
      <c r="M52" s="26">
        <v>6</v>
      </c>
      <c r="N52" s="26">
        <v>0</v>
      </c>
      <c r="O52" s="26">
        <v>3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">
      <c r="A53" s="3">
        <v>46</v>
      </c>
      <c r="B53" s="41">
        <v>9002711330019</v>
      </c>
      <c r="C53" s="8">
        <f t="shared" si="0"/>
        <v>31</v>
      </c>
      <c r="D53" s="26">
        <v>5</v>
      </c>
      <c r="E53" s="26">
        <v>0</v>
      </c>
      <c r="F53" s="26">
        <v>2</v>
      </c>
      <c r="G53" s="26">
        <v>0</v>
      </c>
      <c r="H53" s="26">
        <v>0</v>
      </c>
      <c r="I53" s="26">
        <v>4.5</v>
      </c>
      <c r="J53" s="26">
        <v>7</v>
      </c>
      <c r="K53" s="26">
        <v>6</v>
      </c>
      <c r="L53" s="26">
        <v>1.5</v>
      </c>
      <c r="M53" s="26">
        <v>2</v>
      </c>
      <c r="N53" s="26">
        <v>0</v>
      </c>
      <c r="O53" s="26">
        <v>3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">
      <c r="A54" s="3">
        <v>47</v>
      </c>
      <c r="B54" s="41">
        <v>9002711150013</v>
      </c>
      <c r="C54" s="8">
        <f t="shared" si="0"/>
        <v>45.5</v>
      </c>
      <c r="D54" s="26">
        <v>13</v>
      </c>
      <c r="E54" s="26">
        <v>0</v>
      </c>
      <c r="F54" s="26">
        <v>3</v>
      </c>
      <c r="G54" s="26">
        <v>0</v>
      </c>
      <c r="H54" s="26">
        <v>0</v>
      </c>
      <c r="I54" s="26">
        <v>5.5</v>
      </c>
      <c r="J54" s="26">
        <v>0</v>
      </c>
      <c r="K54" s="26">
        <v>5</v>
      </c>
      <c r="L54" s="26">
        <v>2</v>
      </c>
      <c r="M54" s="26">
        <v>3</v>
      </c>
      <c r="N54" s="26">
        <v>14</v>
      </c>
      <c r="O54" s="26">
        <v>0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">
      <c r="A55" s="3">
        <v>48</v>
      </c>
      <c r="B55" s="41">
        <v>9002711290016</v>
      </c>
      <c r="C55" s="8">
        <f t="shared" si="0"/>
        <v>41</v>
      </c>
      <c r="D55" s="26">
        <v>7</v>
      </c>
      <c r="E55" s="26">
        <v>4</v>
      </c>
      <c r="F55" s="26">
        <v>0</v>
      </c>
      <c r="G55" s="26">
        <v>3</v>
      </c>
      <c r="H55" s="26">
        <v>4</v>
      </c>
      <c r="I55" s="26">
        <v>3</v>
      </c>
      <c r="J55" s="26">
        <v>10</v>
      </c>
      <c r="K55" s="26">
        <v>9</v>
      </c>
      <c r="L55" s="26">
        <v>0</v>
      </c>
      <c r="M55" s="26">
        <v>1</v>
      </c>
      <c r="N55" s="26">
        <v>0</v>
      </c>
      <c r="O55" s="26">
        <v>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">
      <c r="A56" s="3">
        <v>49</v>
      </c>
      <c r="B56" s="41">
        <v>9002711390013</v>
      </c>
      <c r="C56" s="8">
        <f t="shared" si="0"/>
        <v>30</v>
      </c>
      <c r="D56" s="26">
        <v>6</v>
      </c>
      <c r="E56" s="26">
        <v>0</v>
      </c>
      <c r="F56" s="26">
        <v>5</v>
      </c>
      <c r="G56" s="26">
        <v>0</v>
      </c>
      <c r="H56" s="26">
        <v>0</v>
      </c>
      <c r="I56" s="26">
        <v>6</v>
      </c>
      <c r="J56" s="26">
        <v>0</v>
      </c>
      <c r="K56" s="26">
        <v>7</v>
      </c>
      <c r="L56" s="26">
        <v>0</v>
      </c>
      <c r="M56" s="26">
        <v>6</v>
      </c>
      <c r="N56" s="26">
        <v>0</v>
      </c>
      <c r="O56" s="26">
        <v>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">
      <c r="A57" s="3">
        <v>50</v>
      </c>
      <c r="B57" s="41">
        <v>9002711140014</v>
      </c>
      <c r="C57" s="8">
        <f t="shared" si="0"/>
        <v>51</v>
      </c>
      <c r="D57" s="26">
        <v>10</v>
      </c>
      <c r="E57" s="26">
        <v>0</v>
      </c>
      <c r="F57" s="26">
        <v>4</v>
      </c>
      <c r="G57" s="26">
        <v>0</v>
      </c>
      <c r="H57" s="26">
        <v>0</v>
      </c>
      <c r="I57" s="26">
        <v>6.5</v>
      </c>
      <c r="J57" s="26">
        <v>14</v>
      </c>
      <c r="K57" s="26">
        <v>7</v>
      </c>
      <c r="L57" s="26">
        <v>4.5</v>
      </c>
      <c r="M57" s="26">
        <v>4</v>
      </c>
      <c r="N57" s="26">
        <v>1</v>
      </c>
      <c r="O57" s="26">
        <v>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">
      <c r="A58" s="3">
        <v>51</v>
      </c>
      <c r="B58" s="41">
        <v>9002711110017</v>
      </c>
      <c r="C58" s="8">
        <f t="shared" si="0"/>
        <v>35.5</v>
      </c>
      <c r="D58" s="26">
        <v>10</v>
      </c>
      <c r="E58" s="26">
        <v>0</v>
      </c>
      <c r="F58" s="26">
        <v>6</v>
      </c>
      <c r="G58" s="26">
        <v>5</v>
      </c>
      <c r="H58" s="26">
        <v>0</v>
      </c>
      <c r="I58" s="26">
        <v>4.5</v>
      </c>
      <c r="J58" s="26">
        <v>0</v>
      </c>
      <c r="K58" s="26">
        <v>7</v>
      </c>
      <c r="L58" s="26">
        <v>0</v>
      </c>
      <c r="M58" s="26">
        <v>3</v>
      </c>
      <c r="N58" s="26">
        <v>0</v>
      </c>
      <c r="O58" s="26">
        <v>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3">
      <c r="A59" s="3">
        <v>52</v>
      </c>
      <c r="B59" s="41">
        <v>9002711130015</v>
      </c>
      <c r="C59" s="8">
        <f t="shared" si="0"/>
        <v>37.5</v>
      </c>
      <c r="D59" s="26">
        <v>6</v>
      </c>
      <c r="E59" s="26">
        <v>0</v>
      </c>
      <c r="F59" s="26">
        <v>0</v>
      </c>
      <c r="G59" s="26">
        <v>0</v>
      </c>
      <c r="H59" s="26">
        <v>0</v>
      </c>
      <c r="I59" s="26">
        <v>3</v>
      </c>
      <c r="J59" s="26">
        <v>12</v>
      </c>
      <c r="K59" s="26">
        <v>7</v>
      </c>
      <c r="L59" s="26">
        <v>0.5</v>
      </c>
      <c r="M59" s="26">
        <v>6</v>
      </c>
      <c r="N59" s="26">
        <v>1</v>
      </c>
      <c r="O59" s="26">
        <v>2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3">
      <c r="A60" s="3">
        <v>53</v>
      </c>
      <c r="B60" s="41">
        <v>9002711400019</v>
      </c>
      <c r="C60" s="8">
        <f t="shared" si="0"/>
        <v>49</v>
      </c>
      <c r="D60" s="26">
        <v>8</v>
      </c>
      <c r="E60" s="26">
        <v>2</v>
      </c>
      <c r="F60" s="26">
        <v>1</v>
      </c>
      <c r="G60" s="26">
        <v>0</v>
      </c>
      <c r="H60" s="26">
        <v>0</v>
      </c>
      <c r="I60" s="26">
        <v>1</v>
      </c>
      <c r="J60" s="26">
        <v>10</v>
      </c>
      <c r="K60" s="26">
        <v>6</v>
      </c>
      <c r="L60" s="26">
        <v>6</v>
      </c>
      <c r="M60" s="26">
        <v>3</v>
      </c>
      <c r="N60" s="26">
        <v>9</v>
      </c>
      <c r="O60" s="26">
        <v>3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3">
      <c r="A61" s="3">
        <v>54</v>
      </c>
      <c r="B61" s="41">
        <v>9002711240011</v>
      </c>
      <c r="C61" s="8">
        <f t="shared" si="0"/>
        <v>51</v>
      </c>
      <c r="D61" s="26">
        <v>4</v>
      </c>
      <c r="E61" s="26">
        <v>0</v>
      </c>
      <c r="F61" s="26">
        <v>1</v>
      </c>
      <c r="G61" s="26">
        <v>1</v>
      </c>
      <c r="H61" s="26">
        <v>4</v>
      </c>
      <c r="I61" s="26">
        <v>3.5</v>
      </c>
      <c r="J61" s="26">
        <v>9</v>
      </c>
      <c r="K61" s="26">
        <v>11</v>
      </c>
      <c r="L61" s="26">
        <v>4.5</v>
      </c>
      <c r="M61" s="26">
        <v>7</v>
      </c>
      <c r="N61" s="26">
        <v>1</v>
      </c>
      <c r="O61" s="26">
        <v>5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">
      <c r="A62" s="3">
        <v>55</v>
      </c>
      <c r="B62" s="41">
        <v>9002711170011</v>
      </c>
      <c r="C62" s="8">
        <f t="shared" si="0"/>
        <v>82.5</v>
      </c>
      <c r="D62" s="26">
        <v>15</v>
      </c>
      <c r="E62" s="26">
        <v>6</v>
      </c>
      <c r="F62" s="26">
        <v>3</v>
      </c>
      <c r="G62" s="26">
        <v>4</v>
      </c>
      <c r="H62" s="26">
        <v>0</v>
      </c>
      <c r="I62" s="26">
        <v>4.5</v>
      </c>
      <c r="J62" s="26">
        <v>19</v>
      </c>
      <c r="K62" s="26">
        <v>9</v>
      </c>
      <c r="L62" s="26">
        <v>6</v>
      </c>
      <c r="M62" s="26">
        <v>5</v>
      </c>
      <c r="N62" s="26">
        <v>9</v>
      </c>
      <c r="O62" s="26">
        <v>2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3">
      <c r="A63" s="3">
        <v>56</v>
      </c>
      <c r="B63" s="41">
        <v>9002711160012</v>
      </c>
      <c r="C63" s="8">
        <f t="shared" si="0"/>
        <v>85</v>
      </c>
      <c r="D63" s="26">
        <v>7</v>
      </c>
      <c r="E63" s="26">
        <v>8</v>
      </c>
      <c r="F63" s="26">
        <v>0</v>
      </c>
      <c r="G63" s="26">
        <v>4</v>
      </c>
      <c r="H63" s="26">
        <v>3</v>
      </c>
      <c r="I63" s="26">
        <v>5.5</v>
      </c>
      <c r="J63" s="26">
        <v>20</v>
      </c>
      <c r="K63" s="26">
        <v>2</v>
      </c>
      <c r="L63" s="26">
        <v>5.5</v>
      </c>
      <c r="M63" s="26">
        <v>10</v>
      </c>
      <c r="N63" s="26">
        <v>13</v>
      </c>
      <c r="O63" s="26">
        <v>7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3">
      <c r="A64" s="3">
        <v>57</v>
      </c>
      <c r="B64" s="41">
        <v>9002711120016</v>
      </c>
      <c r="C64" s="8">
        <f t="shared" si="0"/>
        <v>22.5</v>
      </c>
      <c r="D64" s="26">
        <v>6</v>
      </c>
      <c r="E64" s="26">
        <v>2</v>
      </c>
      <c r="F64" s="26">
        <v>3</v>
      </c>
      <c r="G64" s="26">
        <v>0</v>
      </c>
      <c r="H64" s="26">
        <v>0</v>
      </c>
      <c r="I64" s="26">
        <v>1.5</v>
      </c>
      <c r="J64" s="26">
        <v>0</v>
      </c>
      <c r="K64" s="26">
        <v>7</v>
      </c>
      <c r="L64" s="26">
        <v>0</v>
      </c>
      <c r="M64" s="26">
        <v>3</v>
      </c>
      <c r="N64" s="26">
        <v>0</v>
      </c>
      <c r="O64" s="26">
        <v>0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3">
      <c r="A65" s="3">
        <v>58</v>
      </c>
      <c r="B65" s="41">
        <v>9002711340018</v>
      </c>
      <c r="C65" s="8">
        <f t="shared" si="0"/>
        <v>31.5</v>
      </c>
      <c r="D65" s="26">
        <v>0</v>
      </c>
      <c r="E65" s="26">
        <v>2</v>
      </c>
      <c r="F65" s="26">
        <v>0</v>
      </c>
      <c r="G65" s="26">
        <v>0</v>
      </c>
      <c r="H65" s="26">
        <v>0</v>
      </c>
      <c r="I65" s="26">
        <v>2.5</v>
      </c>
      <c r="J65" s="26">
        <v>13</v>
      </c>
      <c r="K65" s="26">
        <v>7</v>
      </c>
      <c r="L65" s="26">
        <v>4</v>
      </c>
      <c r="M65" s="26">
        <v>3</v>
      </c>
      <c r="N65" s="26">
        <v>0</v>
      </c>
      <c r="O65" s="26">
        <v>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3">
      <c r="A66" s="3">
        <v>59</v>
      </c>
      <c r="B66" s="41">
        <v>9002711300012</v>
      </c>
      <c r="C66" s="8">
        <f t="shared" si="0"/>
        <v>49</v>
      </c>
      <c r="D66" s="26">
        <v>9</v>
      </c>
      <c r="E66" s="26">
        <v>0</v>
      </c>
      <c r="F66" s="26">
        <v>1</v>
      </c>
      <c r="G66" s="26">
        <v>0</v>
      </c>
      <c r="H66" s="26">
        <v>3</v>
      </c>
      <c r="I66" s="26">
        <v>3</v>
      </c>
      <c r="J66" s="26">
        <v>16</v>
      </c>
      <c r="K66" s="26">
        <v>4</v>
      </c>
      <c r="L66" s="26">
        <v>1</v>
      </c>
      <c r="M66" s="26">
        <v>6</v>
      </c>
      <c r="N66" s="26">
        <v>2</v>
      </c>
      <c r="O66" s="26">
        <v>4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3">
      <c r="A67" s="3">
        <v>60</v>
      </c>
      <c r="B67" s="41">
        <v>9002711260019</v>
      </c>
      <c r="C67" s="8">
        <f t="shared" si="0"/>
        <v>41.5</v>
      </c>
      <c r="D67" s="26">
        <v>7</v>
      </c>
      <c r="E67" s="26">
        <v>6</v>
      </c>
      <c r="F67" s="26">
        <v>1</v>
      </c>
      <c r="G67" s="26">
        <v>0</v>
      </c>
      <c r="H67" s="26">
        <v>2</v>
      </c>
      <c r="I67" s="26">
        <v>2.5</v>
      </c>
      <c r="J67" s="26">
        <v>8</v>
      </c>
      <c r="K67" s="26">
        <v>10</v>
      </c>
      <c r="L67" s="26">
        <v>1</v>
      </c>
      <c r="M67" s="26">
        <v>4</v>
      </c>
      <c r="N67" s="26">
        <v>0</v>
      </c>
      <c r="O67" s="26">
        <v>0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3">
      <c r="A68" s="3">
        <v>61</v>
      </c>
      <c r="B68" s="41">
        <v>9002711090012</v>
      </c>
      <c r="C68" s="8">
        <f t="shared" si="0"/>
        <v>42</v>
      </c>
      <c r="D68" s="26">
        <v>8</v>
      </c>
      <c r="E68" s="26">
        <v>3</v>
      </c>
      <c r="F68" s="26">
        <v>0</v>
      </c>
      <c r="G68" s="26">
        <v>3</v>
      </c>
      <c r="H68" s="26">
        <v>0</v>
      </c>
      <c r="I68" s="26">
        <v>2</v>
      </c>
      <c r="J68" s="26">
        <v>13</v>
      </c>
      <c r="K68" s="26">
        <v>7</v>
      </c>
      <c r="L68" s="26">
        <v>1</v>
      </c>
      <c r="M68" s="26">
        <v>0</v>
      </c>
      <c r="N68" s="26">
        <v>5</v>
      </c>
      <c r="O68" s="26">
        <v>0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3">
      <c r="A69" s="3">
        <v>62</v>
      </c>
      <c r="B69" s="5"/>
      <c r="C69" s="8">
        <f t="shared" si="0"/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3">
      <c r="A70" s="3">
        <v>63</v>
      </c>
      <c r="B70" s="5"/>
      <c r="C70" s="8">
        <f t="shared" si="0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3">
      <c r="A71" s="3">
        <v>64</v>
      </c>
      <c r="B71" s="5"/>
      <c r="C71" s="8">
        <f t="shared" si="0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3">
      <c r="A72" s="3">
        <v>65</v>
      </c>
      <c r="B72" s="5"/>
      <c r="C72" s="8">
        <f t="shared" si="0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3">
      <c r="A73" s="3">
        <v>66</v>
      </c>
      <c r="B73" s="5"/>
      <c r="C73" s="8">
        <f t="shared" ref="C73:C97" si="1">SUM(D73:O73)</f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3">
      <c r="A74" s="3">
        <v>67</v>
      </c>
      <c r="B74" s="5"/>
      <c r="C74" s="8">
        <f t="shared" si="1"/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3">
      <c r="A75" s="3">
        <v>68</v>
      </c>
      <c r="B75" s="5"/>
      <c r="C75" s="8">
        <f t="shared" si="1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3">
      <c r="A76" s="3">
        <v>69</v>
      </c>
      <c r="B76" s="5"/>
      <c r="C76" s="8">
        <f t="shared" si="1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3">
      <c r="A77" s="3">
        <v>70</v>
      </c>
      <c r="B77" s="5"/>
      <c r="C77" s="8">
        <f t="shared" si="1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3">
      <c r="A78" s="3">
        <v>71</v>
      </c>
      <c r="B78" s="5"/>
      <c r="C78" s="8">
        <f t="shared" si="1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3">
      <c r="A79" s="3">
        <v>72</v>
      </c>
      <c r="B79" s="5"/>
      <c r="C79" s="8">
        <f t="shared" si="1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">
      <c r="A80" s="3">
        <v>73</v>
      </c>
      <c r="B80" s="5"/>
      <c r="C80" s="8">
        <f t="shared" si="1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">
      <c r="A81" s="3">
        <v>74</v>
      </c>
      <c r="B81" s="5"/>
      <c r="C81" s="8">
        <f t="shared" si="1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">
      <c r="A82" s="3">
        <v>75</v>
      </c>
      <c r="B82" s="5"/>
      <c r="C82" s="8">
        <f t="shared" si="1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">
      <c r="A83" s="3">
        <v>76</v>
      </c>
      <c r="B83" s="5"/>
      <c r="C83" s="8">
        <f t="shared" si="1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3">
        <v>77</v>
      </c>
      <c r="B84" s="5"/>
      <c r="C84" s="8">
        <f t="shared" si="1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3">
        <v>78</v>
      </c>
      <c r="B85" s="5"/>
      <c r="C85" s="8">
        <f t="shared" si="1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3">
        <v>79</v>
      </c>
      <c r="B86" s="5"/>
      <c r="C86" s="8">
        <f t="shared" si="1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3">
        <v>80</v>
      </c>
      <c r="B87" s="5"/>
      <c r="C87" s="8">
        <f t="shared" si="1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3">
        <v>81</v>
      </c>
      <c r="B88" s="5"/>
      <c r="C88" s="8">
        <f t="shared" si="1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3">
        <v>82</v>
      </c>
      <c r="B89" s="5"/>
      <c r="C89" s="8">
        <f t="shared" si="1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3">
        <v>83</v>
      </c>
      <c r="B90" s="5"/>
      <c r="C90" s="8">
        <f t="shared" si="1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3">
        <v>84</v>
      </c>
      <c r="B91" s="5"/>
      <c r="C91" s="8">
        <f t="shared" si="1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3">
        <v>85</v>
      </c>
      <c r="B92" s="5"/>
      <c r="C92" s="8">
        <f t="shared" si="1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3">
        <v>86</v>
      </c>
      <c r="B93" s="5"/>
      <c r="C93" s="8">
        <f t="shared" si="1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3">
        <v>87</v>
      </c>
      <c r="B94" s="5"/>
      <c r="C94" s="8">
        <f t="shared" si="1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3">
        <v>88</v>
      </c>
      <c r="B95" s="5"/>
      <c r="C95" s="8">
        <f t="shared" si="1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3">
        <v>89</v>
      </c>
      <c r="B96" s="5"/>
      <c r="C96" s="8">
        <f t="shared" si="1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3">
        <v>90</v>
      </c>
      <c r="B97" s="5"/>
      <c r="C97" s="8">
        <f t="shared" si="1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3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3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3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3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3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3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3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3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3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3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3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3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3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3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3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sheet="1" objects="1" scenarios="1"/>
  <dataConsolidate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tabSelected="1" zoomScaleNormal="100" workbookViewId="0">
      <selection activeCell="P73" sqref="P73"/>
    </sheetView>
  </sheetViews>
  <sheetFormatPr defaultColWidth="11" defaultRowHeight="15.6" x14ac:dyDescent="0.3"/>
  <cols>
    <col min="2" max="2" width="22.3984375" customWidth="1"/>
    <col min="3" max="3" width="15" customWidth="1"/>
    <col min="4" max="5" width="4.3984375" style="1" customWidth="1"/>
    <col min="6" max="17" width="4.3984375" customWidth="1"/>
    <col min="18" max="18" width="4.59765625" customWidth="1"/>
    <col min="19" max="35" width="4.3984375" customWidth="1"/>
    <col min="258" max="258" width="22.3984375" customWidth="1"/>
    <col min="259" max="259" width="15" customWidth="1"/>
    <col min="260" max="273" width="4.3984375" customWidth="1"/>
    <col min="274" max="274" width="4.59765625" customWidth="1"/>
    <col min="275" max="291" width="4.3984375" customWidth="1"/>
    <col min="514" max="514" width="22.3984375" customWidth="1"/>
    <col min="515" max="515" width="15" customWidth="1"/>
    <col min="516" max="529" width="4.3984375" customWidth="1"/>
    <col min="530" max="530" width="4.59765625" customWidth="1"/>
    <col min="531" max="547" width="4.3984375" customWidth="1"/>
    <col min="770" max="770" width="22.3984375" customWidth="1"/>
    <col min="771" max="771" width="15" customWidth="1"/>
    <col min="772" max="785" width="4.3984375" customWidth="1"/>
    <col min="786" max="786" width="4.59765625" customWidth="1"/>
    <col min="787" max="803" width="4.3984375" customWidth="1"/>
    <col min="1026" max="1026" width="22.3984375" customWidth="1"/>
    <col min="1027" max="1027" width="15" customWidth="1"/>
    <col min="1028" max="1041" width="4.3984375" customWidth="1"/>
    <col min="1042" max="1042" width="4.59765625" customWidth="1"/>
    <col min="1043" max="1059" width="4.3984375" customWidth="1"/>
    <col min="1282" max="1282" width="22.3984375" customWidth="1"/>
    <col min="1283" max="1283" width="15" customWidth="1"/>
    <col min="1284" max="1297" width="4.3984375" customWidth="1"/>
    <col min="1298" max="1298" width="4.59765625" customWidth="1"/>
    <col min="1299" max="1315" width="4.3984375" customWidth="1"/>
    <col min="1538" max="1538" width="22.3984375" customWidth="1"/>
    <col min="1539" max="1539" width="15" customWidth="1"/>
    <col min="1540" max="1553" width="4.3984375" customWidth="1"/>
    <col min="1554" max="1554" width="4.59765625" customWidth="1"/>
    <col min="1555" max="1571" width="4.3984375" customWidth="1"/>
    <col min="1794" max="1794" width="22.3984375" customWidth="1"/>
    <col min="1795" max="1795" width="15" customWidth="1"/>
    <col min="1796" max="1809" width="4.3984375" customWidth="1"/>
    <col min="1810" max="1810" width="4.59765625" customWidth="1"/>
    <col min="1811" max="1827" width="4.3984375" customWidth="1"/>
    <col min="2050" max="2050" width="22.3984375" customWidth="1"/>
    <col min="2051" max="2051" width="15" customWidth="1"/>
    <col min="2052" max="2065" width="4.3984375" customWidth="1"/>
    <col min="2066" max="2066" width="4.59765625" customWidth="1"/>
    <col min="2067" max="2083" width="4.3984375" customWidth="1"/>
    <col min="2306" max="2306" width="22.3984375" customWidth="1"/>
    <col min="2307" max="2307" width="15" customWidth="1"/>
    <col min="2308" max="2321" width="4.3984375" customWidth="1"/>
    <col min="2322" max="2322" width="4.59765625" customWidth="1"/>
    <col min="2323" max="2339" width="4.3984375" customWidth="1"/>
    <col min="2562" max="2562" width="22.3984375" customWidth="1"/>
    <col min="2563" max="2563" width="15" customWidth="1"/>
    <col min="2564" max="2577" width="4.3984375" customWidth="1"/>
    <col min="2578" max="2578" width="4.59765625" customWidth="1"/>
    <col min="2579" max="2595" width="4.3984375" customWidth="1"/>
    <col min="2818" max="2818" width="22.3984375" customWidth="1"/>
    <col min="2819" max="2819" width="15" customWidth="1"/>
    <col min="2820" max="2833" width="4.3984375" customWidth="1"/>
    <col min="2834" max="2834" width="4.59765625" customWidth="1"/>
    <col min="2835" max="2851" width="4.3984375" customWidth="1"/>
    <col min="3074" max="3074" width="22.3984375" customWidth="1"/>
    <col min="3075" max="3075" width="15" customWidth="1"/>
    <col min="3076" max="3089" width="4.3984375" customWidth="1"/>
    <col min="3090" max="3090" width="4.59765625" customWidth="1"/>
    <col min="3091" max="3107" width="4.3984375" customWidth="1"/>
    <col min="3330" max="3330" width="22.3984375" customWidth="1"/>
    <col min="3331" max="3331" width="15" customWidth="1"/>
    <col min="3332" max="3345" width="4.3984375" customWidth="1"/>
    <col min="3346" max="3346" width="4.59765625" customWidth="1"/>
    <col min="3347" max="3363" width="4.3984375" customWidth="1"/>
    <col min="3586" max="3586" width="22.3984375" customWidth="1"/>
    <col min="3587" max="3587" width="15" customWidth="1"/>
    <col min="3588" max="3601" width="4.3984375" customWidth="1"/>
    <col min="3602" max="3602" width="4.59765625" customWidth="1"/>
    <col min="3603" max="3619" width="4.3984375" customWidth="1"/>
    <col min="3842" max="3842" width="22.3984375" customWidth="1"/>
    <col min="3843" max="3843" width="15" customWidth="1"/>
    <col min="3844" max="3857" width="4.3984375" customWidth="1"/>
    <col min="3858" max="3858" width="4.59765625" customWidth="1"/>
    <col min="3859" max="3875" width="4.3984375" customWidth="1"/>
    <col min="4098" max="4098" width="22.3984375" customWidth="1"/>
    <col min="4099" max="4099" width="15" customWidth="1"/>
    <col min="4100" max="4113" width="4.3984375" customWidth="1"/>
    <col min="4114" max="4114" width="4.59765625" customWidth="1"/>
    <col min="4115" max="4131" width="4.3984375" customWidth="1"/>
    <col min="4354" max="4354" width="22.3984375" customWidth="1"/>
    <col min="4355" max="4355" width="15" customWidth="1"/>
    <col min="4356" max="4369" width="4.3984375" customWidth="1"/>
    <col min="4370" max="4370" width="4.59765625" customWidth="1"/>
    <col min="4371" max="4387" width="4.3984375" customWidth="1"/>
    <col min="4610" max="4610" width="22.3984375" customWidth="1"/>
    <col min="4611" max="4611" width="15" customWidth="1"/>
    <col min="4612" max="4625" width="4.3984375" customWidth="1"/>
    <col min="4626" max="4626" width="4.59765625" customWidth="1"/>
    <col min="4627" max="4643" width="4.3984375" customWidth="1"/>
    <col min="4866" max="4866" width="22.3984375" customWidth="1"/>
    <col min="4867" max="4867" width="15" customWidth="1"/>
    <col min="4868" max="4881" width="4.3984375" customWidth="1"/>
    <col min="4882" max="4882" width="4.59765625" customWidth="1"/>
    <col min="4883" max="4899" width="4.3984375" customWidth="1"/>
    <col min="5122" max="5122" width="22.3984375" customWidth="1"/>
    <col min="5123" max="5123" width="15" customWidth="1"/>
    <col min="5124" max="5137" width="4.3984375" customWidth="1"/>
    <col min="5138" max="5138" width="4.59765625" customWidth="1"/>
    <col min="5139" max="5155" width="4.3984375" customWidth="1"/>
    <col min="5378" max="5378" width="22.3984375" customWidth="1"/>
    <col min="5379" max="5379" width="15" customWidth="1"/>
    <col min="5380" max="5393" width="4.3984375" customWidth="1"/>
    <col min="5394" max="5394" width="4.59765625" customWidth="1"/>
    <col min="5395" max="5411" width="4.3984375" customWidth="1"/>
    <col min="5634" max="5634" width="22.3984375" customWidth="1"/>
    <col min="5635" max="5635" width="15" customWidth="1"/>
    <col min="5636" max="5649" width="4.3984375" customWidth="1"/>
    <col min="5650" max="5650" width="4.59765625" customWidth="1"/>
    <col min="5651" max="5667" width="4.3984375" customWidth="1"/>
    <col min="5890" max="5890" width="22.3984375" customWidth="1"/>
    <col min="5891" max="5891" width="15" customWidth="1"/>
    <col min="5892" max="5905" width="4.3984375" customWidth="1"/>
    <col min="5906" max="5906" width="4.59765625" customWidth="1"/>
    <col min="5907" max="5923" width="4.3984375" customWidth="1"/>
    <col min="6146" max="6146" width="22.3984375" customWidth="1"/>
    <col min="6147" max="6147" width="15" customWidth="1"/>
    <col min="6148" max="6161" width="4.3984375" customWidth="1"/>
    <col min="6162" max="6162" width="4.59765625" customWidth="1"/>
    <col min="6163" max="6179" width="4.3984375" customWidth="1"/>
    <col min="6402" max="6402" width="22.3984375" customWidth="1"/>
    <col min="6403" max="6403" width="15" customWidth="1"/>
    <col min="6404" max="6417" width="4.3984375" customWidth="1"/>
    <col min="6418" max="6418" width="4.59765625" customWidth="1"/>
    <col min="6419" max="6435" width="4.3984375" customWidth="1"/>
    <col min="6658" max="6658" width="22.3984375" customWidth="1"/>
    <col min="6659" max="6659" width="15" customWidth="1"/>
    <col min="6660" max="6673" width="4.3984375" customWidth="1"/>
    <col min="6674" max="6674" width="4.59765625" customWidth="1"/>
    <col min="6675" max="6691" width="4.3984375" customWidth="1"/>
    <col min="6914" max="6914" width="22.3984375" customWidth="1"/>
    <col min="6915" max="6915" width="15" customWidth="1"/>
    <col min="6916" max="6929" width="4.3984375" customWidth="1"/>
    <col min="6930" max="6930" width="4.59765625" customWidth="1"/>
    <col min="6931" max="6947" width="4.3984375" customWidth="1"/>
    <col min="7170" max="7170" width="22.3984375" customWidth="1"/>
    <col min="7171" max="7171" width="15" customWidth="1"/>
    <col min="7172" max="7185" width="4.3984375" customWidth="1"/>
    <col min="7186" max="7186" width="4.59765625" customWidth="1"/>
    <col min="7187" max="7203" width="4.3984375" customWidth="1"/>
    <col min="7426" max="7426" width="22.3984375" customWidth="1"/>
    <col min="7427" max="7427" width="15" customWidth="1"/>
    <col min="7428" max="7441" width="4.3984375" customWidth="1"/>
    <col min="7442" max="7442" width="4.59765625" customWidth="1"/>
    <col min="7443" max="7459" width="4.3984375" customWidth="1"/>
    <col min="7682" max="7682" width="22.3984375" customWidth="1"/>
    <col min="7683" max="7683" width="15" customWidth="1"/>
    <col min="7684" max="7697" width="4.3984375" customWidth="1"/>
    <col min="7698" max="7698" width="4.59765625" customWidth="1"/>
    <col min="7699" max="7715" width="4.3984375" customWidth="1"/>
    <col min="7938" max="7938" width="22.3984375" customWidth="1"/>
    <col min="7939" max="7939" width="15" customWidth="1"/>
    <col min="7940" max="7953" width="4.3984375" customWidth="1"/>
    <col min="7954" max="7954" width="4.59765625" customWidth="1"/>
    <col min="7955" max="7971" width="4.3984375" customWidth="1"/>
    <col min="8194" max="8194" width="22.3984375" customWidth="1"/>
    <col min="8195" max="8195" width="15" customWidth="1"/>
    <col min="8196" max="8209" width="4.3984375" customWidth="1"/>
    <col min="8210" max="8210" width="4.59765625" customWidth="1"/>
    <col min="8211" max="8227" width="4.3984375" customWidth="1"/>
    <col min="8450" max="8450" width="22.3984375" customWidth="1"/>
    <col min="8451" max="8451" width="15" customWidth="1"/>
    <col min="8452" max="8465" width="4.3984375" customWidth="1"/>
    <col min="8466" max="8466" width="4.59765625" customWidth="1"/>
    <col min="8467" max="8483" width="4.3984375" customWidth="1"/>
    <col min="8706" max="8706" width="22.3984375" customWidth="1"/>
    <col min="8707" max="8707" width="15" customWidth="1"/>
    <col min="8708" max="8721" width="4.3984375" customWidth="1"/>
    <col min="8722" max="8722" width="4.59765625" customWidth="1"/>
    <col min="8723" max="8739" width="4.3984375" customWidth="1"/>
    <col min="8962" max="8962" width="22.3984375" customWidth="1"/>
    <col min="8963" max="8963" width="15" customWidth="1"/>
    <col min="8964" max="8977" width="4.3984375" customWidth="1"/>
    <col min="8978" max="8978" width="4.59765625" customWidth="1"/>
    <col min="8979" max="8995" width="4.3984375" customWidth="1"/>
    <col min="9218" max="9218" width="22.3984375" customWidth="1"/>
    <col min="9219" max="9219" width="15" customWidth="1"/>
    <col min="9220" max="9233" width="4.3984375" customWidth="1"/>
    <col min="9234" max="9234" width="4.59765625" customWidth="1"/>
    <col min="9235" max="9251" width="4.3984375" customWidth="1"/>
    <col min="9474" max="9474" width="22.3984375" customWidth="1"/>
    <col min="9475" max="9475" width="15" customWidth="1"/>
    <col min="9476" max="9489" width="4.3984375" customWidth="1"/>
    <col min="9490" max="9490" width="4.59765625" customWidth="1"/>
    <col min="9491" max="9507" width="4.3984375" customWidth="1"/>
    <col min="9730" max="9730" width="22.3984375" customWidth="1"/>
    <col min="9731" max="9731" width="15" customWidth="1"/>
    <col min="9732" max="9745" width="4.3984375" customWidth="1"/>
    <col min="9746" max="9746" width="4.59765625" customWidth="1"/>
    <col min="9747" max="9763" width="4.3984375" customWidth="1"/>
    <col min="9986" max="9986" width="22.3984375" customWidth="1"/>
    <col min="9987" max="9987" width="15" customWidth="1"/>
    <col min="9988" max="10001" width="4.3984375" customWidth="1"/>
    <col min="10002" max="10002" width="4.59765625" customWidth="1"/>
    <col min="10003" max="10019" width="4.3984375" customWidth="1"/>
    <col min="10242" max="10242" width="22.3984375" customWidth="1"/>
    <col min="10243" max="10243" width="15" customWidth="1"/>
    <col min="10244" max="10257" width="4.3984375" customWidth="1"/>
    <col min="10258" max="10258" width="4.59765625" customWidth="1"/>
    <col min="10259" max="10275" width="4.3984375" customWidth="1"/>
    <col min="10498" max="10498" width="22.3984375" customWidth="1"/>
    <col min="10499" max="10499" width="15" customWidth="1"/>
    <col min="10500" max="10513" width="4.3984375" customWidth="1"/>
    <col min="10514" max="10514" width="4.59765625" customWidth="1"/>
    <col min="10515" max="10531" width="4.3984375" customWidth="1"/>
    <col min="10754" max="10754" width="22.3984375" customWidth="1"/>
    <col min="10755" max="10755" width="15" customWidth="1"/>
    <col min="10756" max="10769" width="4.3984375" customWidth="1"/>
    <col min="10770" max="10770" width="4.59765625" customWidth="1"/>
    <col min="10771" max="10787" width="4.3984375" customWidth="1"/>
    <col min="11010" max="11010" width="22.3984375" customWidth="1"/>
    <col min="11011" max="11011" width="15" customWidth="1"/>
    <col min="11012" max="11025" width="4.3984375" customWidth="1"/>
    <col min="11026" max="11026" width="4.59765625" customWidth="1"/>
    <col min="11027" max="11043" width="4.3984375" customWidth="1"/>
    <col min="11266" max="11266" width="22.3984375" customWidth="1"/>
    <col min="11267" max="11267" width="15" customWidth="1"/>
    <col min="11268" max="11281" width="4.3984375" customWidth="1"/>
    <col min="11282" max="11282" width="4.59765625" customWidth="1"/>
    <col min="11283" max="11299" width="4.3984375" customWidth="1"/>
    <col min="11522" max="11522" width="22.3984375" customWidth="1"/>
    <col min="11523" max="11523" width="15" customWidth="1"/>
    <col min="11524" max="11537" width="4.3984375" customWidth="1"/>
    <col min="11538" max="11538" width="4.59765625" customWidth="1"/>
    <col min="11539" max="11555" width="4.3984375" customWidth="1"/>
    <col min="11778" max="11778" width="22.3984375" customWidth="1"/>
    <col min="11779" max="11779" width="15" customWidth="1"/>
    <col min="11780" max="11793" width="4.3984375" customWidth="1"/>
    <col min="11794" max="11794" width="4.59765625" customWidth="1"/>
    <col min="11795" max="11811" width="4.3984375" customWidth="1"/>
    <col min="12034" max="12034" width="22.3984375" customWidth="1"/>
    <col min="12035" max="12035" width="15" customWidth="1"/>
    <col min="12036" max="12049" width="4.3984375" customWidth="1"/>
    <col min="12050" max="12050" width="4.59765625" customWidth="1"/>
    <col min="12051" max="12067" width="4.3984375" customWidth="1"/>
    <col min="12290" max="12290" width="22.3984375" customWidth="1"/>
    <col min="12291" max="12291" width="15" customWidth="1"/>
    <col min="12292" max="12305" width="4.3984375" customWidth="1"/>
    <col min="12306" max="12306" width="4.59765625" customWidth="1"/>
    <col min="12307" max="12323" width="4.3984375" customWidth="1"/>
    <col min="12546" max="12546" width="22.3984375" customWidth="1"/>
    <col min="12547" max="12547" width="15" customWidth="1"/>
    <col min="12548" max="12561" width="4.3984375" customWidth="1"/>
    <col min="12562" max="12562" width="4.59765625" customWidth="1"/>
    <col min="12563" max="12579" width="4.3984375" customWidth="1"/>
    <col min="12802" max="12802" width="22.3984375" customWidth="1"/>
    <col min="12803" max="12803" width="15" customWidth="1"/>
    <col min="12804" max="12817" width="4.3984375" customWidth="1"/>
    <col min="12818" max="12818" width="4.59765625" customWidth="1"/>
    <col min="12819" max="12835" width="4.3984375" customWidth="1"/>
    <col min="13058" max="13058" width="22.3984375" customWidth="1"/>
    <col min="13059" max="13059" width="15" customWidth="1"/>
    <col min="13060" max="13073" width="4.3984375" customWidth="1"/>
    <col min="13074" max="13074" width="4.59765625" customWidth="1"/>
    <col min="13075" max="13091" width="4.3984375" customWidth="1"/>
    <col min="13314" max="13314" width="22.3984375" customWidth="1"/>
    <col min="13315" max="13315" width="15" customWidth="1"/>
    <col min="13316" max="13329" width="4.3984375" customWidth="1"/>
    <col min="13330" max="13330" width="4.59765625" customWidth="1"/>
    <col min="13331" max="13347" width="4.3984375" customWidth="1"/>
    <col min="13570" max="13570" width="22.3984375" customWidth="1"/>
    <col min="13571" max="13571" width="15" customWidth="1"/>
    <col min="13572" max="13585" width="4.3984375" customWidth="1"/>
    <col min="13586" max="13586" width="4.59765625" customWidth="1"/>
    <col min="13587" max="13603" width="4.3984375" customWidth="1"/>
    <col min="13826" max="13826" width="22.3984375" customWidth="1"/>
    <col min="13827" max="13827" width="15" customWidth="1"/>
    <col min="13828" max="13841" width="4.3984375" customWidth="1"/>
    <col min="13842" max="13842" width="4.59765625" customWidth="1"/>
    <col min="13843" max="13859" width="4.3984375" customWidth="1"/>
    <col min="14082" max="14082" width="22.3984375" customWidth="1"/>
    <col min="14083" max="14083" width="15" customWidth="1"/>
    <col min="14084" max="14097" width="4.3984375" customWidth="1"/>
    <col min="14098" max="14098" width="4.59765625" customWidth="1"/>
    <col min="14099" max="14115" width="4.3984375" customWidth="1"/>
    <col min="14338" max="14338" width="22.3984375" customWidth="1"/>
    <col min="14339" max="14339" width="15" customWidth="1"/>
    <col min="14340" max="14353" width="4.3984375" customWidth="1"/>
    <col min="14354" max="14354" width="4.59765625" customWidth="1"/>
    <col min="14355" max="14371" width="4.3984375" customWidth="1"/>
    <col min="14594" max="14594" width="22.3984375" customWidth="1"/>
    <col min="14595" max="14595" width="15" customWidth="1"/>
    <col min="14596" max="14609" width="4.3984375" customWidth="1"/>
    <col min="14610" max="14610" width="4.59765625" customWidth="1"/>
    <col min="14611" max="14627" width="4.3984375" customWidth="1"/>
    <col min="14850" max="14850" width="22.3984375" customWidth="1"/>
    <col min="14851" max="14851" width="15" customWidth="1"/>
    <col min="14852" max="14865" width="4.3984375" customWidth="1"/>
    <col min="14866" max="14866" width="4.59765625" customWidth="1"/>
    <col min="14867" max="14883" width="4.3984375" customWidth="1"/>
    <col min="15106" max="15106" width="22.3984375" customWidth="1"/>
    <col min="15107" max="15107" width="15" customWidth="1"/>
    <col min="15108" max="15121" width="4.3984375" customWidth="1"/>
    <col min="15122" max="15122" width="4.59765625" customWidth="1"/>
    <col min="15123" max="15139" width="4.3984375" customWidth="1"/>
    <col min="15362" max="15362" width="22.3984375" customWidth="1"/>
    <col min="15363" max="15363" width="15" customWidth="1"/>
    <col min="15364" max="15377" width="4.3984375" customWidth="1"/>
    <col min="15378" max="15378" width="4.59765625" customWidth="1"/>
    <col min="15379" max="15395" width="4.3984375" customWidth="1"/>
    <col min="15618" max="15618" width="22.3984375" customWidth="1"/>
    <col min="15619" max="15619" width="15" customWidth="1"/>
    <col min="15620" max="15633" width="4.3984375" customWidth="1"/>
    <col min="15634" max="15634" width="4.59765625" customWidth="1"/>
    <col min="15635" max="15651" width="4.3984375" customWidth="1"/>
    <col min="15874" max="15874" width="22.3984375" customWidth="1"/>
    <col min="15875" max="15875" width="15" customWidth="1"/>
    <col min="15876" max="15889" width="4.3984375" customWidth="1"/>
    <col min="15890" max="15890" width="4.59765625" customWidth="1"/>
    <col min="15891" max="15907" width="4.3984375" customWidth="1"/>
    <col min="16130" max="16130" width="22.3984375" customWidth="1"/>
    <col min="16131" max="16131" width="15" customWidth="1"/>
    <col min="16132" max="16145" width="4.3984375" customWidth="1"/>
    <col min="16146" max="16146" width="4.59765625" customWidth="1"/>
    <col min="16147" max="16163" width="4.3984375" customWidth="1"/>
  </cols>
  <sheetData>
    <row r="1" spans="1:35" x14ac:dyDescent="0.3">
      <c r="A1" s="7"/>
      <c r="B1" s="10" t="s">
        <v>11</v>
      </c>
      <c r="C1" s="7" t="s">
        <v>12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9.2" x14ac:dyDescent="0.45">
      <c r="A2" s="7"/>
      <c r="B2" s="10" t="s">
        <v>2</v>
      </c>
      <c r="C2" s="18" t="s">
        <v>13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3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3">
      <c r="A4" s="7"/>
      <c r="B4" s="10" t="s">
        <v>4</v>
      </c>
      <c r="C4" s="27">
        <v>11</v>
      </c>
      <c r="D4" s="9"/>
      <c r="E4" s="9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3">
      <c r="A5" s="7"/>
      <c r="B5" s="22" t="s">
        <v>10</v>
      </c>
      <c r="C5" s="42">
        <f>VLOOKUP(C4,[7]Справочник!Z6:AA10,2,FALSE)</f>
        <v>111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</row>
    <row r="6" spans="1:35" ht="30.9" customHeight="1" x14ac:dyDescent="0.3">
      <c r="A6" s="7"/>
      <c r="B6" s="7"/>
      <c r="C6" s="13" t="s">
        <v>9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8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</row>
    <row r="7" spans="1:35" s="20" customFormat="1" ht="30.9" customHeight="1" x14ac:dyDescent="0.3">
      <c r="A7" s="3" t="s">
        <v>3</v>
      </c>
      <c r="B7" s="3" t="s">
        <v>0</v>
      </c>
      <c r="C7" s="19" t="s">
        <v>8</v>
      </c>
      <c r="D7" s="25">
        <v>22</v>
      </c>
      <c r="E7" s="25">
        <v>10</v>
      </c>
      <c r="F7" s="25">
        <v>9</v>
      </c>
      <c r="G7" s="25">
        <v>12</v>
      </c>
      <c r="H7" s="25">
        <v>12</v>
      </c>
      <c r="I7" s="25">
        <v>10</v>
      </c>
      <c r="J7" s="25">
        <v>23</v>
      </c>
      <c r="K7" s="25">
        <v>12</v>
      </c>
      <c r="L7" s="25">
        <v>6</v>
      </c>
      <c r="M7" s="25">
        <v>10</v>
      </c>
      <c r="N7" s="25">
        <v>25</v>
      </c>
      <c r="O7" s="25">
        <v>9</v>
      </c>
      <c r="P7" s="39"/>
      <c r="Q7" s="25"/>
      <c r="R7" s="25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31"/>
    </row>
    <row r="8" spans="1:35" x14ac:dyDescent="0.3">
      <c r="A8" s="3">
        <v>1</v>
      </c>
      <c r="B8" s="41">
        <v>9001079150017</v>
      </c>
      <c r="C8" s="8">
        <f>SUM(D8:O8)</f>
        <v>60</v>
      </c>
      <c r="D8" s="26">
        <v>8</v>
      </c>
      <c r="E8" s="26">
        <v>3</v>
      </c>
      <c r="F8" s="26">
        <v>3</v>
      </c>
      <c r="G8" s="26">
        <v>3</v>
      </c>
      <c r="H8" s="26">
        <v>0</v>
      </c>
      <c r="I8" s="26">
        <v>3.5</v>
      </c>
      <c r="J8" s="26">
        <v>11</v>
      </c>
      <c r="K8" s="26">
        <v>7</v>
      </c>
      <c r="L8" s="26">
        <v>5.5</v>
      </c>
      <c r="M8" s="26">
        <v>5</v>
      </c>
      <c r="N8" s="26">
        <v>9</v>
      </c>
      <c r="O8" s="26">
        <v>2</v>
      </c>
      <c r="P8" s="4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</row>
    <row r="9" spans="1:35" x14ac:dyDescent="0.3">
      <c r="A9" s="3">
        <v>2</v>
      </c>
      <c r="B9" s="41">
        <v>9001079210018</v>
      </c>
      <c r="C9" s="8">
        <f t="shared" ref="C9:C72" si="0">SUM(D9:O9)</f>
        <v>41</v>
      </c>
      <c r="D9" s="26">
        <v>5</v>
      </c>
      <c r="E9" s="26">
        <v>0</v>
      </c>
      <c r="F9" s="26">
        <v>2</v>
      </c>
      <c r="G9" s="26">
        <v>0</v>
      </c>
      <c r="H9" s="26">
        <v>0</v>
      </c>
      <c r="I9" s="26">
        <v>3</v>
      </c>
      <c r="J9" s="26">
        <v>13</v>
      </c>
      <c r="K9" s="26">
        <v>9</v>
      </c>
      <c r="L9" s="26">
        <v>5</v>
      </c>
      <c r="M9" s="26">
        <v>2</v>
      </c>
      <c r="N9" s="26">
        <v>1</v>
      </c>
      <c r="O9" s="26">
        <v>1</v>
      </c>
      <c r="P9" s="4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</row>
    <row r="10" spans="1:35" x14ac:dyDescent="0.3">
      <c r="A10" s="3">
        <v>3</v>
      </c>
      <c r="B10" s="41">
        <v>9000046300011</v>
      </c>
      <c r="C10" s="8">
        <f t="shared" si="0"/>
        <v>37</v>
      </c>
      <c r="D10" s="26">
        <v>8</v>
      </c>
      <c r="E10" s="26">
        <v>0</v>
      </c>
      <c r="F10" s="26">
        <v>0</v>
      </c>
      <c r="G10" s="26">
        <v>0</v>
      </c>
      <c r="H10" s="26">
        <v>5</v>
      </c>
      <c r="I10" s="26">
        <v>2</v>
      </c>
      <c r="J10" s="26">
        <v>10</v>
      </c>
      <c r="K10" s="26">
        <v>7</v>
      </c>
      <c r="L10" s="26">
        <v>2</v>
      </c>
      <c r="M10" s="26">
        <v>3</v>
      </c>
      <c r="N10" s="26">
        <v>0</v>
      </c>
      <c r="O10" s="26">
        <v>0</v>
      </c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</row>
    <row r="11" spans="1:35" x14ac:dyDescent="0.3">
      <c r="A11" s="3">
        <v>4</v>
      </c>
      <c r="B11" s="41">
        <v>9000541750014</v>
      </c>
      <c r="C11" s="8">
        <f t="shared" si="0"/>
        <v>51</v>
      </c>
      <c r="D11" s="26">
        <v>8</v>
      </c>
      <c r="E11" s="26">
        <v>2</v>
      </c>
      <c r="F11" s="26">
        <v>6</v>
      </c>
      <c r="G11" s="26">
        <v>0</v>
      </c>
      <c r="H11" s="26">
        <v>7</v>
      </c>
      <c r="I11" s="26">
        <v>4</v>
      </c>
      <c r="J11" s="26">
        <v>7</v>
      </c>
      <c r="K11" s="26">
        <v>11</v>
      </c>
      <c r="L11" s="26">
        <v>0</v>
      </c>
      <c r="M11" s="26">
        <v>6</v>
      </c>
      <c r="N11" s="26">
        <v>0</v>
      </c>
      <c r="O11" s="26">
        <v>0</v>
      </c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4"/>
      <c r="AD11" s="34"/>
      <c r="AE11" s="34"/>
      <c r="AF11" s="34"/>
      <c r="AG11" s="34"/>
      <c r="AH11" s="34"/>
      <c r="AI11" s="35"/>
    </row>
    <row r="12" spans="1:35" x14ac:dyDescent="0.3">
      <c r="A12" s="3">
        <v>5</v>
      </c>
      <c r="B12" s="41">
        <v>9000541820014</v>
      </c>
      <c r="C12" s="8">
        <f t="shared" si="0"/>
        <v>51</v>
      </c>
      <c r="D12" s="26">
        <v>8</v>
      </c>
      <c r="E12" s="26">
        <v>4</v>
      </c>
      <c r="F12" s="26">
        <v>1</v>
      </c>
      <c r="G12" s="26">
        <v>0</v>
      </c>
      <c r="H12" s="26">
        <v>2</v>
      </c>
      <c r="I12" s="26">
        <v>3.5</v>
      </c>
      <c r="J12" s="26">
        <v>13</v>
      </c>
      <c r="K12" s="26">
        <v>9</v>
      </c>
      <c r="L12" s="26">
        <v>5.5</v>
      </c>
      <c r="M12" s="26">
        <v>2</v>
      </c>
      <c r="N12" s="26">
        <v>0</v>
      </c>
      <c r="O12" s="26">
        <v>3</v>
      </c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4"/>
      <c r="AD12" s="34"/>
      <c r="AE12" s="34"/>
      <c r="AF12" s="34"/>
      <c r="AG12" s="34"/>
      <c r="AH12" s="34"/>
      <c r="AI12" s="35"/>
    </row>
    <row r="13" spans="1:35" x14ac:dyDescent="0.3">
      <c r="A13" s="3">
        <v>6</v>
      </c>
      <c r="B13" s="41">
        <v>9000426230013</v>
      </c>
      <c r="C13" s="8">
        <f t="shared" si="0"/>
        <v>54</v>
      </c>
      <c r="D13" s="26">
        <v>7</v>
      </c>
      <c r="E13" s="26">
        <v>4</v>
      </c>
      <c r="F13" s="26">
        <v>1</v>
      </c>
      <c r="G13" s="26">
        <v>4</v>
      </c>
      <c r="H13" s="26">
        <v>3</v>
      </c>
      <c r="I13" s="26">
        <v>2.5</v>
      </c>
      <c r="J13" s="26">
        <v>6</v>
      </c>
      <c r="K13" s="26">
        <v>7</v>
      </c>
      <c r="L13" s="26">
        <v>2.5</v>
      </c>
      <c r="M13" s="26">
        <v>7</v>
      </c>
      <c r="N13" s="26">
        <v>5</v>
      </c>
      <c r="O13" s="26">
        <v>5</v>
      </c>
      <c r="P13" s="4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4"/>
      <c r="AD13" s="34"/>
      <c r="AE13" s="34"/>
      <c r="AF13" s="34"/>
      <c r="AG13" s="34"/>
      <c r="AH13" s="34"/>
      <c r="AI13" s="35"/>
    </row>
    <row r="14" spans="1:35" x14ac:dyDescent="0.3">
      <c r="A14" s="3">
        <v>7</v>
      </c>
      <c r="B14" s="41">
        <v>9001079250014</v>
      </c>
      <c r="C14" s="8">
        <f t="shared" si="0"/>
        <v>60</v>
      </c>
      <c r="D14" s="26">
        <v>5</v>
      </c>
      <c r="E14" s="26">
        <v>6</v>
      </c>
      <c r="F14" s="26">
        <v>1</v>
      </c>
      <c r="G14" s="26">
        <v>5</v>
      </c>
      <c r="H14" s="26">
        <v>0</v>
      </c>
      <c r="I14" s="26">
        <v>2.5</v>
      </c>
      <c r="J14" s="26">
        <v>15</v>
      </c>
      <c r="K14" s="26">
        <v>11.5</v>
      </c>
      <c r="L14" s="26">
        <v>5</v>
      </c>
      <c r="M14" s="26">
        <v>1</v>
      </c>
      <c r="N14" s="26">
        <v>4</v>
      </c>
      <c r="O14" s="26">
        <v>4</v>
      </c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34"/>
      <c r="AD14" s="34"/>
      <c r="AE14" s="34"/>
      <c r="AF14" s="34"/>
      <c r="AG14" s="34"/>
      <c r="AH14" s="34"/>
      <c r="AI14" s="35"/>
    </row>
    <row r="15" spans="1:35" x14ac:dyDescent="0.3">
      <c r="A15" s="3">
        <v>8</v>
      </c>
      <c r="B15" s="41">
        <v>9000046450013</v>
      </c>
      <c r="C15" s="8">
        <f t="shared" si="0"/>
        <v>5</v>
      </c>
      <c r="D15" s="26">
        <v>5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34"/>
      <c r="AD15" s="34"/>
      <c r="AE15" s="34"/>
      <c r="AF15" s="34"/>
      <c r="AG15" s="34"/>
      <c r="AH15" s="34"/>
      <c r="AI15" s="35"/>
    </row>
    <row r="16" spans="1:35" x14ac:dyDescent="0.3">
      <c r="A16" s="3">
        <v>9</v>
      </c>
      <c r="B16" s="41">
        <v>9000654570011</v>
      </c>
      <c r="C16" s="8">
        <f t="shared" si="0"/>
        <v>44.5</v>
      </c>
      <c r="D16" s="26">
        <v>5</v>
      </c>
      <c r="E16" s="26">
        <v>0</v>
      </c>
      <c r="F16" s="26">
        <v>2</v>
      </c>
      <c r="G16" s="26">
        <v>3</v>
      </c>
      <c r="H16" s="26">
        <v>4</v>
      </c>
      <c r="I16" s="26">
        <v>5.5</v>
      </c>
      <c r="J16" s="26">
        <v>8</v>
      </c>
      <c r="K16" s="26">
        <v>6</v>
      </c>
      <c r="L16" s="26">
        <v>4</v>
      </c>
      <c r="M16" s="26">
        <v>4</v>
      </c>
      <c r="N16" s="26">
        <v>0</v>
      </c>
      <c r="O16" s="26">
        <v>3</v>
      </c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34"/>
      <c r="AD16" s="34"/>
      <c r="AE16" s="34"/>
      <c r="AF16" s="34"/>
      <c r="AG16" s="34"/>
      <c r="AH16" s="34"/>
      <c r="AI16" s="35"/>
    </row>
    <row r="17" spans="1:35" x14ac:dyDescent="0.3">
      <c r="A17" s="3">
        <v>10</v>
      </c>
      <c r="B17" s="41">
        <v>9000643850018</v>
      </c>
      <c r="C17" s="8">
        <f t="shared" si="0"/>
        <v>47.5</v>
      </c>
      <c r="D17" s="26">
        <v>7</v>
      </c>
      <c r="E17" s="26">
        <v>0</v>
      </c>
      <c r="F17" s="26">
        <v>4</v>
      </c>
      <c r="G17" s="26">
        <v>0</v>
      </c>
      <c r="H17" s="26">
        <v>0</v>
      </c>
      <c r="I17" s="26">
        <v>4.5</v>
      </c>
      <c r="J17" s="26">
        <v>13</v>
      </c>
      <c r="K17" s="26">
        <v>12</v>
      </c>
      <c r="L17" s="26">
        <v>6</v>
      </c>
      <c r="M17" s="26">
        <v>1</v>
      </c>
      <c r="N17" s="26">
        <v>0</v>
      </c>
      <c r="O17" s="26">
        <v>0</v>
      </c>
      <c r="P17" s="4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5"/>
    </row>
    <row r="18" spans="1:35" x14ac:dyDescent="0.3">
      <c r="A18" s="3">
        <v>11</v>
      </c>
      <c r="B18" s="41">
        <v>9000426160013</v>
      </c>
      <c r="C18" s="8">
        <f t="shared" si="0"/>
        <v>35.5</v>
      </c>
      <c r="D18" s="26">
        <v>6</v>
      </c>
      <c r="E18" s="26">
        <v>3</v>
      </c>
      <c r="F18" s="26">
        <v>1</v>
      </c>
      <c r="G18" s="26">
        <v>4</v>
      </c>
      <c r="H18" s="26">
        <v>0</v>
      </c>
      <c r="I18" s="26">
        <v>4</v>
      </c>
      <c r="J18" s="26">
        <v>6</v>
      </c>
      <c r="K18" s="26">
        <v>10</v>
      </c>
      <c r="L18" s="26">
        <v>1.5</v>
      </c>
      <c r="M18" s="26">
        <v>0</v>
      </c>
      <c r="N18" s="26">
        <v>0</v>
      </c>
      <c r="O18" s="26">
        <v>0</v>
      </c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35"/>
    </row>
    <row r="19" spans="1:35" x14ac:dyDescent="0.3">
      <c r="A19" s="3">
        <v>12</v>
      </c>
      <c r="B19" s="41">
        <v>9000426010011</v>
      </c>
      <c r="C19" s="8">
        <f t="shared" si="0"/>
        <v>52</v>
      </c>
      <c r="D19" s="26">
        <v>8</v>
      </c>
      <c r="E19" s="26">
        <v>8</v>
      </c>
      <c r="F19" s="26">
        <v>2</v>
      </c>
      <c r="G19" s="26">
        <v>0</v>
      </c>
      <c r="H19" s="26">
        <v>0</v>
      </c>
      <c r="I19" s="26">
        <v>2.5</v>
      </c>
      <c r="J19" s="26">
        <v>13.5</v>
      </c>
      <c r="K19" s="26">
        <v>6</v>
      </c>
      <c r="L19" s="26">
        <v>6</v>
      </c>
      <c r="M19" s="26">
        <v>2</v>
      </c>
      <c r="N19" s="26">
        <v>4</v>
      </c>
      <c r="O19" s="26">
        <v>0</v>
      </c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4"/>
      <c r="AC19" s="34"/>
      <c r="AD19" s="34"/>
      <c r="AE19" s="34"/>
      <c r="AF19" s="34"/>
      <c r="AG19" s="34"/>
      <c r="AH19" s="34"/>
      <c r="AI19" s="35"/>
    </row>
    <row r="20" spans="1:35" x14ac:dyDescent="0.3">
      <c r="A20" s="3">
        <v>13</v>
      </c>
      <c r="B20" s="41">
        <v>9000643970013</v>
      </c>
      <c r="C20" s="8">
        <f t="shared" si="0"/>
        <v>39</v>
      </c>
      <c r="D20" s="26">
        <v>8</v>
      </c>
      <c r="E20" s="26">
        <v>0</v>
      </c>
      <c r="F20" s="26">
        <v>3</v>
      </c>
      <c r="G20" s="26">
        <v>0</v>
      </c>
      <c r="H20" s="26">
        <v>1</v>
      </c>
      <c r="I20" s="26">
        <v>4.5</v>
      </c>
      <c r="J20" s="26">
        <v>5.5</v>
      </c>
      <c r="K20" s="26">
        <v>11</v>
      </c>
      <c r="L20" s="26">
        <v>1</v>
      </c>
      <c r="M20" s="26">
        <v>5</v>
      </c>
      <c r="N20" s="26">
        <v>0</v>
      </c>
      <c r="O20" s="26">
        <v>0</v>
      </c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34"/>
      <c r="AD20" s="34"/>
      <c r="AE20" s="34"/>
      <c r="AF20" s="34"/>
      <c r="AG20" s="34"/>
      <c r="AH20" s="34"/>
      <c r="AI20" s="35"/>
    </row>
    <row r="21" spans="1:35" x14ac:dyDescent="0.3">
      <c r="A21" s="3">
        <v>14</v>
      </c>
      <c r="B21" s="41">
        <v>9000643880015</v>
      </c>
      <c r="C21" s="8">
        <f t="shared" si="0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4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  <c r="AC21" s="34"/>
      <c r="AD21" s="34"/>
      <c r="AE21" s="34"/>
      <c r="AF21" s="34"/>
      <c r="AG21" s="34"/>
      <c r="AH21" s="34"/>
      <c r="AI21" s="35"/>
    </row>
    <row r="22" spans="1:35" x14ac:dyDescent="0.3">
      <c r="A22" s="3">
        <v>15</v>
      </c>
      <c r="B22" s="41">
        <v>9000046230011</v>
      </c>
      <c r="C22" s="8">
        <f t="shared" si="0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5"/>
    </row>
    <row r="23" spans="1:35" x14ac:dyDescent="0.3">
      <c r="A23" s="3">
        <v>16</v>
      </c>
      <c r="B23" s="41">
        <v>9000766340014</v>
      </c>
      <c r="C23" s="8">
        <f t="shared" si="0"/>
        <v>28</v>
      </c>
      <c r="D23" s="26">
        <v>5</v>
      </c>
      <c r="E23" s="26">
        <v>0</v>
      </c>
      <c r="F23" s="26">
        <v>0</v>
      </c>
      <c r="G23" s="26">
        <v>0</v>
      </c>
      <c r="H23" s="26">
        <v>0</v>
      </c>
      <c r="I23" s="26">
        <v>2.5</v>
      </c>
      <c r="J23" s="26">
        <v>10</v>
      </c>
      <c r="K23" s="26">
        <v>6</v>
      </c>
      <c r="L23" s="26">
        <v>1.5</v>
      </c>
      <c r="M23" s="26">
        <v>3</v>
      </c>
      <c r="N23" s="26">
        <v>0</v>
      </c>
      <c r="O23" s="26">
        <v>0</v>
      </c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34"/>
      <c r="AD23" s="34"/>
      <c r="AE23" s="34"/>
      <c r="AF23" s="34"/>
      <c r="AG23" s="34"/>
      <c r="AH23" s="34"/>
      <c r="AI23" s="35"/>
    </row>
    <row r="24" spans="1:35" x14ac:dyDescent="0.3">
      <c r="A24" s="3">
        <v>17</v>
      </c>
      <c r="B24" s="41">
        <v>9000426090013</v>
      </c>
      <c r="C24" s="8">
        <f t="shared" si="0"/>
        <v>85.5</v>
      </c>
      <c r="D24" s="26">
        <v>11</v>
      </c>
      <c r="E24" s="26">
        <v>4</v>
      </c>
      <c r="F24" s="26">
        <v>6</v>
      </c>
      <c r="G24" s="26">
        <v>3</v>
      </c>
      <c r="H24" s="26">
        <v>10</v>
      </c>
      <c r="I24" s="26">
        <v>1.5</v>
      </c>
      <c r="J24" s="26">
        <v>18</v>
      </c>
      <c r="K24" s="26">
        <v>11</v>
      </c>
      <c r="L24" s="26">
        <v>0</v>
      </c>
      <c r="M24" s="26">
        <v>10</v>
      </c>
      <c r="N24" s="26">
        <v>4</v>
      </c>
      <c r="O24" s="26">
        <v>7</v>
      </c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4"/>
      <c r="AD24" s="34"/>
      <c r="AE24" s="34"/>
      <c r="AF24" s="34"/>
      <c r="AG24" s="34"/>
      <c r="AH24" s="34"/>
      <c r="AI24" s="35"/>
    </row>
    <row r="25" spans="1:35" x14ac:dyDescent="0.3">
      <c r="A25" s="3">
        <v>18</v>
      </c>
      <c r="B25" s="41">
        <v>9000036120018</v>
      </c>
      <c r="C25" s="8">
        <f t="shared" si="0"/>
        <v>79.5</v>
      </c>
      <c r="D25" s="26">
        <v>9</v>
      </c>
      <c r="E25" s="26">
        <v>5</v>
      </c>
      <c r="F25" s="26">
        <v>4</v>
      </c>
      <c r="G25" s="26">
        <v>2</v>
      </c>
      <c r="H25" s="26">
        <v>1</v>
      </c>
      <c r="I25" s="26">
        <v>2.5</v>
      </c>
      <c r="J25" s="26">
        <v>17</v>
      </c>
      <c r="K25" s="26">
        <v>9</v>
      </c>
      <c r="L25" s="26">
        <v>6</v>
      </c>
      <c r="M25" s="26">
        <v>8</v>
      </c>
      <c r="N25" s="26">
        <v>9</v>
      </c>
      <c r="O25" s="26">
        <v>7</v>
      </c>
      <c r="P25" s="40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34"/>
      <c r="AD25" s="34"/>
      <c r="AE25" s="34"/>
      <c r="AF25" s="34"/>
      <c r="AG25" s="34"/>
      <c r="AH25" s="34"/>
      <c r="AI25" s="35"/>
    </row>
    <row r="26" spans="1:35" x14ac:dyDescent="0.3">
      <c r="A26" s="3">
        <v>19</v>
      </c>
      <c r="B26" s="41">
        <v>9000486670019</v>
      </c>
      <c r="C26" s="8">
        <f t="shared" si="0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34"/>
      <c r="AD26" s="34"/>
      <c r="AE26" s="34"/>
      <c r="AF26" s="34"/>
      <c r="AG26" s="34"/>
      <c r="AH26" s="34"/>
      <c r="AI26" s="35"/>
    </row>
    <row r="27" spans="1:35" x14ac:dyDescent="0.3">
      <c r="A27" s="3">
        <v>20</v>
      </c>
      <c r="B27" s="41">
        <v>9000426050017</v>
      </c>
      <c r="C27" s="8">
        <f t="shared" si="0"/>
        <v>86.5</v>
      </c>
      <c r="D27" s="26">
        <v>12</v>
      </c>
      <c r="E27" s="26">
        <v>8</v>
      </c>
      <c r="F27" s="26">
        <v>5</v>
      </c>
      <c r="G27" s="26">
        <v>6</v>
      </c>
      <c r="H27" s="26">
        <v>0</v>
      </c>
      <c r="I27" s="26">
        <v>5.5</v>
      </c>
      <c r="J27" s="26">
        <v>9</v>
      </c>
      <c r="K27" s="26">
        <v>11</v>
      </c>
      <c r="L27" s="26">
        <v>5</v>
      </c>
      <c r="M27" s="26">
        <v>4</v>
      </c>
      <c r="N27" s="26">
        <v>15</v>
      </c>
      <c r="O27" s="26">
        <v>6</v>
      </c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4"/>
      <c r="AD27" s="34"/>
      <c r="AE27" s="34"/>
      <c r="AF27" s="34"/>
      <c r="AG27" s="34"/>
      <c r="AH27" s="34"/>
      <c r="AI27" s="35"/>
    </row>
    <row r="28" spans="1:35" x14ac:dyDescent="0.3">
      <c r="A28" s="3">
        <v>21</v>
      </c>
      <c r="B28" s="41">
        <v>9000541860010</v>
      </c>
      <c r="C28" s="8">
        <f t="shared" si="0"/>
        <v>38.5</v>
      </c>
      <c r="D28" s="26">
        <v>5</v>
      </c>
      <c r="E28" s="26">
        <v>0</v>
      </c>
      <c r="F28" s="26">
        <v>0</v>
      </c>
      <c r="G28" s="26">
        <v>0</v>
      </c>
      <c r="H28" s="26">
        <v>3</v>
      </c>
      <c r="I28" s="26">
        <v>3.5</v>
      </c>
      <c r="J28" s="26">
        <v>15</v>
      </c>
      <c r="K28" s="26">
        <v>2</v>
      </c>
      <c r="L28" s="26">
        <v>6</v>
      </c>
      <c r="M28" s="26">
        <v>4</v>
      </c>
      <c r="N28" s="26">
        <v>0</v>
      </c>
      <c r="O28" s="26">
        <v>0</v>
      </c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4"/>
      <c r="AI28" s="35"/>
    </row>
    <row r="29" spans="1:35" x14ac:dyDescent="0.3">
      <c r="A29" s="3">
        <v>22</v>
      </c>
      <c r="B29" s="41">
        <v>9000654250012</v>
      </c>
      <c r="C29" s="8">
        <f t="shared" si="0"/>
        <v>79.5</v>
      </c>
      <c r="D29" s="26">
        <v>12</v>
      </c>
      <c r="E29" s="26">
        <v>2</v>
      </c>
      <c r="F29" s="26">
        <v>4</v>
      </c>
      <c r="G29" s="26">
        <v>5</v>
      </c>
      <c r="H29" s="26">
        <v>1</v>
      </c>
      <c r="I29" s="26">
        <v>2</v>
      </c>
      <c r="J29" s="26">
        <v>14.5</v>
      </c>
      <c r="K29" s="26">
        <v>10</v>
      </c>
      <c r="L29" s="26">
        <v>6</v>
      </c>
      <c r="M29" s="26">
        <v>4</v>
      </c>
      <c r="N29" s="26">
        <v>14</v>
      </c>
      <c r="O29" s="26">
        <v>5</v>
      </c>
      <c r="P29" s="40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/>
      <c r="AC29" s="34"/>
      <c r="AD29" s="34"/>
      <c r="AE29" s="34"/>
      <c r="AF29" s="34"/>
      <c r="AG29" s="34"/>
      <c r="AH29" s="34"/>
      <c r="AI29" s="35"/>
    </row>
    <row r="30" spans="1:35" x14ac:dyDescent="0.3">
      <c r="A30" s="3">
        <v>23</v>
      </c>
      <c r="B30" s="41">
        <v>9000046340017</v>
      </c>
      <c r="C30" s="8">
        <f t="shared" si="0"/>
        <v>52.5</v>
      </c>
      <c r="D30" s="26">
        <v>8</v>
      </c>
      <c r="E30" s="26">
        <v>7</v>
      </c>
      <c r="F30" s="26">
        <v>2</v>
      </c>
      <c r="G30" s="26">
        <v>3</v>
      </c>
      <c r="H30" s="26">
        <v>2</v>
      </c>
      <c r="I30" s="26">
        <v>2</v>
      </c>
      <c r="J30" s="26">
        <v>17</v>
      </c>
      <c r="K30" s="26">
        <v>7</v>
      </c>
      <c r="L30" s="26">
        <v>4.5</v>
      </c>
      <c r="M30" s="26">
        <v>0</v>
      </c>
      <c r="N30" s="26">
        <v>0</v>
      </c>
      <c r="O30" s="26">
        <v>0</v>
      </c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4"/>
      <c r="AD30" s="34"/>
      <c r="AE30" s="34"/>
      <c r="AF30" s="34"/>
      <c r="AG30" s="34"/>
      <c r="AH30" s="34"/>
      <c r="AI30" s="35"/>
    </row>
    <row r="31" spans="1:35" x14ac:dyDescent="0.3">
      <c r="A31" s="3">
        <v>24</v>
      </c>
      <c r="B31" s="41">
        <v>9000458450014</v>
      </c>
      <c r="C31" s="8">
        <f t="shared" si="0"/>
        <v>57</v>
      </c>
      <c r="D31" s="26">
        <v>7</v>
      </c>
      <c r="E31" s="26">
        <v>1</v>
      </c>
      <c r="F31" s="26">
        <v>2</v>
      </c>
      <c r="G31" s="26">
        <v>4</v>
      </c>
      <c r="H31" s="26">
        <v>4</v>
      </c>
      <c r="I31" s="26">
        <v>3</v>
      </c>
      <c r="J31" s="26">
        <v>8</v>
      </c>
      <c r="K31" s="26">
        <v>5</v>
      </c>
      <c r="L31" s="26">
        <v>5</v>
      </c>
      <c r="M31" s="26">
        <v>5</v>
      </c>
      <c r="N31" s="26">
        <v>7</v>
      </c>
      <c r="O31" s="26">
        <v>6</v>
      </c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/>
      <c r="AC31" s="34"/>
      <c r="AD31" s="34"/>
      <c r="AE31" s="34"/>
      <c r="AF31" s="34"/>
      <c r="AG31" s="34"/>
      <c r="AH31" s="34"/>
      <c r="AI31" s="35"/>
    </row>
    <row r="32" spans="1:35" x14ac:dyDescent="0.3">
      <c r="A32" s="3">
        <v>25</v>
      </c>
      <c r="B32" s="41">
        <v>9000486750018</v>
      </c>
      <c r="C32" s="8">
        <f t="shared" si="0"/>
        <v>55</v>
      </c>
      <c r="D32" s="26">
        <v>10</v>
      </c>
      <c r="E32" s="26">
        <v>8</v>
      </c>
      <c r="F32" s="26">
        <v>3</v>
      </c>
      <c r="G32" s="26">
        <v>0</v>
      </c>
      <c r="H32" s="26">
        <v>2</v>
      </c>
      <c r="I32" s="26" t="s">
        <v>15</v>
      </c>
      <c r="J32" s="26">
        <v>16</v>
      </c>
      <c r="K32" s="26">
        <v>10</v>
      </c>
      <c r="L32" s="26">
        <v>6</v>
      </c>
      <c r="M32" s="26">
        <v>0</v>
      </c>
      <c r="N32" s="26">
        <v>0</v>
      </c>
      <c r="O32" s="26">
        <v>0</v>
      </c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4"/>
      <c r="AC32" s="34"/>
      <c r="AD32" s="34"/>
      <c r="AE32" s="34"/>
      <c r="AF32" s="34"/>
      <c r="AG32" s="34"/>
      <c r="AH32" s="34"/>
      <c r="AI32" s="35"/>
    </row>
    <row r="33" spans="1:35" x14ac:dyDescent="0.3">
      <c r="A33" s="3">
        <v>26</v>
      </c>
      <c r="B33" s="41">
        <v>9000744860015</v>
      </c>
      <c r="C33" s="8">
        <f t="shared" si="0"/>
        <v>81</v>
      </c>
      <c r="D33" s="26">
        <v>9</v>
      </c>
      <c r="E33" s="26">
        <v>7</v>
      </c>
      <c r="F33" s="26">
        <v>8</v>
      </c>
      <c r="G33" s="26">
        <v>0</v>
      </c>
      <c r="H33" s="26">
        <v>3</v>
      </c>
      <c r="I33" s="26">
        <v>4</v>
      </c>
      <c r="J33" s="26">
        <v>17</v>
      </c>
      <c r="K33" s="26">
        <v>9</v>
      </c>
      <c r="L33" s="26">
        <v>6</v>
      </c>
      <c r="M33" s="26">
        <v>10</v>
      </c>
      <c r="N33" s="26">
        <v>5</v>
      </c>
      <c r="O33" s="26">
        <v>3</v>
      </c>
      <c r="P33" s="40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4"/>
      <c r="AD33" s="34"/>
      <c r="AE33" s="34"/>
      <c r="AF33" s="34"/>
      <c r="AG33" s="34"/>
      <c r="AH33" s="34"/>
      <c r="AI33" s="35"/>
    </row>
    <row r="34" spans="1:35" x14ac:dyDescent="0.3">
      <c r="A34" s="3">
        <v>27</v>
      </c>
      <c r="B34" s="41">
        <v>9000046220012</v>
      </c>
      <c r="C34" s="8">
        <f t="shared" si="0"/>
        <v>59</v>
      </c>
      <c r="D34" s="26">
        <v>12</v>
      </c>
      <c r="E34" s="26">
        <v>2</v>
      </c>
      <c r="F34" s="26">
        <v>4</v>
      </c>
      <c r="G34" s="26">
        <v>4</v>
      </c>
      <c r="H34" s="26">
        <v>0</v>
      </c>
      <c r="I34" s="26">
        <v>5</v>
      </c>
      <c r="J34" s="26">
        <v>13</v>
      </c>
      <c r="K34" s="26">
        <v>8</v>
      </c>
      <c r="L34" s="26">
        <v>0</v>
      </c>
      <c r="M34" s="26">
        <v>2</v>
      </c>
      <c r="N34" s="26">
        <v>2</v>
      </c>
      <c r="O34" s="26">
        <v>7</v>
      </c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  <c r="AC34" s="34"/>
      <c r="AD34" s="34"/>
      <c r="AE34" s="34"/>
      <c r="AF34" s="34"/>
      <c r="AG34" s="34"/>
      <c r="AH34" s="34"/>
      <c r="AI34" s="35"/>
    </row>
    <row r="35" spans="1:35" x14ac:dyDescent="0.3">
      <c r="A35" s="3">
        <v>28</v>
      </c>
      <c r="B35" s="41">
        <v>9001079140018</v>
      </c>
      <c r="C35" s="8">
        <f t="shared" si="0"/>
        <v>34</v>
      </c>
      <c r="D35" s="26">
        <v>7</v>
      </c>
      <c r="E35" s="26">
        <v>0</v>
      </c>
      <c r="F35" s="26">
        <v>0</v>
      </c>
      <c r="G35" s="26">
        <v>0</v>
      </c>
      <c r="H35" s="26">
        <v>0</v>
      </c>
      <c r="I35" s="26">
        <v>4</v>
      </c>
      <c r="J35" s="26">
        <v>7</v>
      </c>
      <c r="K35" s="26">
        <v>5</v>
      </c>
      <c r="L35" s="26">
        <v>0</v>
      </c>
      <c r="M35" s="26">
        <v>8</v>
      </c>
      <c r="N35" s="26">
        <v>2</v>
      </c>
      <c r="O35" s="26">
        <v>1</v>
      </c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/>
      <c r="AC35" s="34"/>
      <c r="AD35" s="34"/>
      <c r="AE35" s="34"/>
      <c r="AF35" s="34"/>
      <c r="AG35" s="34"/>
      <c r="AH35" s="34"/>
      <c r="AI35" s="35"/>
    </row>
    <row r="36" spans="1:35" x14ac:dyDescent="0.3">
      <c r="A36" s="3">
        <v>29</v>
      </c>
      <c r="B36" s="41">
        <v>9001078020014</v>
      </c>
      <c r="C36" s="8">
        <f t="shared" si="0"/>
        <v>36.5</v>
      </c>
      <c r="D36" s="26">
        <v>6</v>
      </c>
      <c r="E36" s="26">
        <v>0</v>
      </c>
      <c r="F36" s="26">
        <v>6</v>
      </c>
      <c r="G36" s="26">
        <v>2</v>
      </c>
      <c r="H36" s="26">
        <v>4</v>
      </c>
      <c r="I36" s="26">
        <v>2.5</v>
      </c>
      <c r="J36" s="26">
        <v>3</v>
      </c>
      <c r="K36" s="26">
        <v>8</v>
      </c>
      <c r="L36" s="26">
        <v>5</v>
      </c>
      <c r="M36" s="26">
        <v>0</v>
      </c>
      <c r="N36" s="26">
        <v>0</v>
      </c>
      <c r="O36" s="26">
        <v>0</v>
      </c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4"/>
      <c r="AD36" s="34"/>
      <c r="AE36" s="34"/>
      <c r="AF36" s="34"/>
      <c r="AG36" s="34"/>
      <c r="AH36" s="34"/>
      <c r="AI36" s="35"/>
    </row>
    <row r="37" spans="1:35" x14ac:dyDescent="0.3">
      <c r="A37" s="3">
        <v>30</v>
      </c>
      <c r="B37" s="41">
        <v>9001078160017</v>
      </c>
      <c r="C37" s="8">
        <f t="shared" si="0"/>
        <v>24</v>
      </c>
      <c r="D37" s="26">
        <v>7</v>
      </c>
      <c r="E37" s="26">
        <v>0</v>
      </c>
      <c r="F37" s="26">
        <v>4</v>
      </c>
      <c r="G37" s="26">
        <v>0</v>
      </c>
      <c r="H37" s="26">
        <v>3</v>
      </c>
      <c r="I37" s="26">
        <v>2</v>
      </c>
      <c r="J37" s="26">
        <v>3</v>
      </c>
      <c r="K37" s="26">
        <v>5</v>
      </c>
      <c r="L37" s="26">
        <v>0</v>
      </c>
      <c r="M37" s="26">
        <v>0</v>
      </c>
      <c r="N37" s="26">
        <v>0</v>
      </c>
      <c r="O37" s="26">
        <v>0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4"/>
      <c r="AE37" s="34"/>
      <c r="AF37" s="34"/>
      <c r="AG37" s="34"/>
      <c r="AH37" s="34"/>
      <c r="AI37" s="35"/>
    </row>
    <row r="38" spans="1:35" x14ac:dyDescent="0.3">
      <c r="A38" s="3">
        <v>31</v>
      </c>
      <c r="B38" s="41">
        <v>9001079270012</v>
      </c>
      <c r="C38" s="8">
        <f t="shared" si="0"/>
        <v>52.5</v>
      </c>
      <c r="D38" s="26">
        <v>6</v>
      </c>
      <c r="E38" s="26">
        <v>3</v>
      </c>
      <c r="F38" s="26">
        <v>4</v>
      </c>
      <c r="G38" s="26">
        <v>0</v>
      </c>
      <c r="H38" s="26">
        <v>3</v>
      </c>
      <c r="I38" s="26">
        <v>3.5</v>
      </c>
      <c r="J38" s="26">
        <v>13</v>
      </c>
      <c r="K38" s="26">
        <v>11</v>
      </c>
      <c r="L38" s="26">
        <v>3</v>
      </c>
      <c r="M38" s="26">
        <v>6</v>
      </c>
      <c r="N38" s="26">
        <v>0</v>
      </c>
      <c r="O38" s="26">
        <v>0</v>
      </c>
      <c r="P38" s="16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7"/>
      <c r="AI38" s="24"/>
    </row>
    <row r="39" spans="1:35" x14ac:dyDescent="0.3">
      <c r="A39" s="3">
        <v>32</v>
      </c>
      <c r="B39" s="41">
        <v>9001078680010</v>
      </c>
      <c r="C39" s="8">
        <f t="shared" si="0"/>
        <v>73.5</v>
      </c>
      <c r="D39" s="26">
        <v>9</v>
      </c>
      <c r="E39" s="26">
        <v>5</v>
      </c>
      <c r="F39" s="26">
        <v>2</v>
      </c>
      <c r="G39" s="26">
        <v>5</v>
      </c>
      <c r="H39" s="26">
        <v>2</v>
      </c>
      <c r="I39" s="26">
        <v>5</v>
      </c>
      <c r="J39" s="26">
        <v>14</v>
      </c>
      <c r="K39" s="26">
        <v>11.5</v>
      </c>
      <c r="L39" s="26">
        <v>2</v>
      </c>
      <c r="M39" s="26">
        <v>9</v>
      </c>
      <c r="N39" s="26">
        <v>7</v>
      </c>
      <c r="O39" s="26">
        <v>2</v>
      </c>
      <c r="P39" s="1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7"/>
      <c r="AC39" s="17"/>
      <c r="AD39" s="17"/>
      <c r="AE39" s="17"/>
      <c r="AF39" s="17"/>
      <c r="AG39" s="17"/>
      <c r="AH39" s="17"/>
      <c r="AI39" s="24"/>
    </row>
    <row r="40" spans="1:35" x14ac:dyDescent="0.3">
      <c r="A40" s="3">
        <v>33</v>
      </c>
      <c r="B40" s="41">
        <v>9001078780017</v>
      </c>
      <c r="C40" s="8">
        <f t="shared" si="0"/>
        <v>31.5</v>
      </c>
      <c r="D40" s="26">
        <v>8</v>
      </c>
      <c r="E40" s="26">
        <v>6</v>
      </c>
      <c r="F40" s="26">
        <v>4</v>
      </c>
      <c r="G40" s="26">
        <v>0</v>
      </c>
      <c r="H40" s="26">
        <v>0</v>
      </c>
      <c r="I40" s="26">
        <v>8</v>
      </c>
      <c r="J40" s="26">
        <v>0</v>
      </c>
      <c r="K40" s="26">
        <v>2</v>
      </c>
      <c r="L40" s="26">
        <v>3.5</v>
      </c>
      <c r="M40" s="26">
        <v>0</v>
      </c>
      <c r="N40" s="26">
        <v>0</v>
      </c>
      <c r="O40" s="26">
        <v>0</v>
      </c>
      <c r="P40" s="16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7"/>
      <c r="AC40" s="17"/>
      <c r="AD40" s="17"/>
      <c r="AE40" s="17"/>
      <c r="AF40" s="17"/>
      <c r="AG40" s="17"/>
      <c r="AH40" s="17"/>
      <c r="AI40" s="24"/>
    </row>
    <row r="41" spans="1:35" x14ac:dyDescent="0.3">
      <c r="A41" s="3">
        <v>34</v>
      </c>
      <c r="B41" s="41">
        <v>9001078840018</v>
      </c>
      <c r="C41" s="8">
        <f t="shared" si="0"/>
        <v>35.5</v>
      </c>
      <c r="D41" s="26">
        <v>7</v>
      </c>
      <c r="E41" s="26">
        <v>0</v>
      </c>
      <c r="F41" s="26">
        <v>3</v>
      </c>
      <c r="G41" s="26">
        <v>0</v>
      </c>
      <c r="H41" s="26">
        <v>1</v>
      </c>
      <c r="I41" s="26">
        <v>1</v>
      </c>
      <c r="J41" s="26">
        <v>1</v>
      </c>
      <c r="K41" s="26">
        <v>8</v>
      </c>
      <c r="L41" s="26">
        <v>1.5</v>
      </c>
      <c r="M41" s="26">
        <v>8</v>
      </c>
      <c r="N41" s="26">
        <v>0</v>
      </c>
      <c r="O41" s="26">
        <v>5</v>
      </c>
      <c r="P41" s="1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7"/>
      <c r="AC41" s="17"/>
      <c r="AD41" s="17"/>
      <c r="AE41" s="17"/>
      <c r="AF41" s="17"/>
      <c r="AG41" s="17"/>
      <c r="AH41" s="17"/>
      <c r="AI41" s="24"/>
    </row>
    <row r="42" spans="1:35" x14ac:dyDescent="0.3">
      <c r="A42" s="3">
        <v>35</v>
      </c>
      <c r="B42" s="41">
        <v>9001078910018</v>
      </c>
      <c r="C42" s="8">
        <f t="shared" si="0"/>
        <v>41</v>
      </c>
      <c r="D42" s="26">
        <v>8</v>
      </c>
      <c r="E42" s="26">
        <v>1</v>
      </c>
      <c r="F42" s="26">
        <v>3</v>
      </c>
      <c r="G42" s="26">
        <v>0</v>
      </c>
      <c r="H42" s="26">
        <v>0</v>
      </c>
      <c r="I42" s="26">
        <v>4.5</v>
      </c>
      <c r="J42" s="26">
        <v>11</v>
      </c>
      <c r="K42" s="26">
        <v>7</v>
      </c>
      <c r="L42" s="26">
        <v>3.5</v>
      </c>
      <c r="M42" s="26">
        <v>3</v>
      </c>
      <c r="N42" s="26">
        <v>0</v>
      </c>
      <c r="O42" s="26">
        <v>0</v>
      </c>
      <c r="P42" s="16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7"/>
      <c r="AC42" s="17"/>
      <c r="AD42" s="17"/>
      <c r="AE42" s="17"/>
      <c r="AF42" s="17"/>
      <c r="AG42" s="17"/>
      <c r="AH42" s="17"/>
      <c r="AI42" s="24"/>
    </row>
    <row r="43" spans="1:35" x14ac:dyDescent="0.3">
      <c r="A43" s="3">
        <v>36</v>
      </c>
      <c r="B43" s="41">
        <v>9001079260013</v>
      </c>
      <c r="C43" s="8">
        <f t="shared" si="0"/>
        <v>38.5</v>
      </c>
      <c r="D43" s="26">
        <v>4</v>
      </c>
      <c r="E43" s="26">
        <v>0</v>
      </c>
      <c r="F43" s="26">
        <v>6</v>
      </c>
      <c r="G43" s="26">
        <v>0</v>
      </c>
      <c r="H43" s="26">
        <v>0</v>
      </c>
      <c r="I43" s="26">
        <v>3.5</v>
      </c>
      <c r="J43" s="26">
        <v>0</v>
      </c>
      <c r="K43" s="26">
        <v>6</v>
      </c>
      <c r="L43" s="26">
        <v>6</v>
      </c>
      <c r="M43" s="26">
        <v>6</v>
      </c>
      <c r="N43" s="26">
        <v>7</v>
      </c>
      <c r="O43" s="26">
        <v>0</v>
      </c>
      <c r="P43" s="16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7"/>
      <c r="AC43" s="17"/>
      <c r="AD43" s="17"/>
      <c r="AE43" s="17"/>
      <c r="AF43" s="17"/>
      <c r="AG43" s="17"/>
      <c r="AH43" s="17"/>
      <c r="AI43" s="24"/>
    </row>
    <row r="44" spans="1:35" x14ac:dyDescent="0.3">
      <c r="A44" s="3">
        <v>37</v>
      </c>
      <c r="B44" s="41">
        <v>9001079100012</v>
      </c>
      <c r="C44" s="8">
        <f t="shared" si="0"/>
        <v>29</v>
      </c>
      <c r="D44" s="26">
        <v>8</v>
      </c>
      <c r="E44" s="26">
        <v>2</v>
      </c>
      <c r="F44" s="26">
        <v>5</v>
      </c>
      <c r="G44" s="26">
        <v>6</v>
      </c>
      <c r="H44" s="26">
        <v>3</v>
      </c>
      <c r="I44" s="26">
        <v>5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16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7"/>
      <c r="AC44" s="17"/>
      <c r="AD44" s="17"/>
      <c r="AE44" s="17"/>
      <c r="AF44" s="17"/>
      <c r="AG44" s="17"/>
      <c r="AH44" s="17"/>
      <c r="AI44" s="24"/>
    </row>
    <row r="45" spans="1:35" x14ac:dyDescent="0.3">
      <c r="A45" s="3">
        <v>38</v>
      </c>
      <c r="B45" s="41">
        <v>9001078100013</v>
      </c>
      <c r="C45" s="8">
        <f t="shared" si="0"/>
        <v>55.5</v>
      </c>
      <c r="D45" s="26">
        <v>8</v>
      </c>
      <c r="E45" s="26">
        <v>0</v>
      </c>
      <c r="F45" s="26">
        <v>2</v>
      </c>
      <c r="G45" s="26">
        <v>4</v>
      </c>
      <c r="H45" s="26">
        <v>2</v>
      </c>
      <c r="I45" s="26">
        <v>2.5</v>
      </c>
      <c r="J45" s="26">
        <v>13</v>
      </c>
      <c r="K45" s="26">
        <v>3</v>
      </c>
      <c r="L45" s="26">
        <v>5</v>
      </c>
      <c r="M45" s="26">
        <v>7</v>
      </c>
      <c r="N45" s="26">
        <v>4</v>
      </c>
      <c r="O45" s="26">
        <v>5</v>
      </c>
      <c r="P45" s="16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17"/>
      <c r="AC45" s="17"/>
      <c r="AD45" s="17"/>
      <c r="AE45" s="17"/>
      <c r="AF45" s="17"/>
      <c r="AG45" s="17"/>
      <c r="AH45" s="17"/>
      <c r="AI45" s="24"/>
    </row>
    <row r="46" spans="1:35" x14ac:dyDescent="0.3">
      <c r="A46" s="3">
        <v>39</v>
      </c>
      <c r="B46" s="41">
        <v>9000426250011</v>
      </c>
      <c r="C46" s="8">
        <f t="shared" si="0"/>
        <v>123</v>
      </c>
      <c r="D46" s="26">
        <v>15</v>
      </c>
      <c r="E46" s="26">
        <v>9</v>
      </c>
      <c r="F46" s="26">
        <v>6</v>
      </c>
      <c r="G46" s="26">
        <v>3</v>
      </c>
      <c r="H46" s="26">
        <v>10</v>
      </c>
      <c r="I46" s="26">
        <v>3.5</v>
      </c>
      <c r="J46" s="26">
        <v>21</v>
      </c>
      <c r="K46" s="26">
        <v>13</v>
      </c>
      <c r="L46" s="26">
        <v>5.5</v>
      </c>
      <c r="M46" s="26">
        <v>10</v>
      </c>
      <c r="N46" s="26">
        <v>20</v>
      </c>
      <c r="O46" s="26">
        <v>7</v>
      </c>
      <c r="P46" s="11"/>
      <c r="Q46" s="44"/>
      <c r="R46" s="44"/>
      <c r="S46" s="44"/>
      <c r="T46" s="23"/>
      <c r="U46" s="23"/>
      <c r="V46" s="23"/>
      <c r="W46" s="23"/>
      <c r="X46" s="23"/>
      <c r="Y46" s="23"/>
      <c r="Z46" s="23"/>
      <c r="AA46" s="23"/>
      <c r="AB46" s="17"/>
      <c r="AC46" s="17"/>
      <c r="AD46" s="45"/>
      <c r="AE46" s="45"/>
      <c r="AF46" s="45"/>
      <c r="AG46" s="45"/>
      <c r="AH46" s="45"/>
      <c r="AI46" s="24"/>
    </row>
    <row r="47" spans="1:35" x14ac:dyDescent="0.3">
      <c r="A47" s="3">
        <v>40</v>
      </c>
      <c r="B47" s="41">
        <v>9001079290010</v>
      </c>
      <c r="C47" s="8">
        <f t="shared" si="0"/>
        <v>54.5</v>
      </c>
      <c r="D47" s="26">
        <v>7</v>
      </c>
      <c r="E47" s="26">
        <v>3</v>
      </c>
      <c r="F47" s="26">
        <v>4</v>
      </c>
      <c r="G47" s="26">
        <v>0</v>
      </c>
      <c r="H47" s="26">
        <v>3</v>
      </c>
      <c r="I47" s="26">
        <v>3.5</v>
      </c>
      <c r="J47" s="26">
        <v>16</v>
      </c>
      <c r="K47" s="26">
        <v>7</v>
      </c>
      <c r="L47" s="26">
        <v>5</v>
      </c>
      <c r="M47" s="26">
        <v>1</v>
      </c>
      <c r="N47" s="26">
        <v>1</v>
      </c>
      <c r="O47" s="26">
        <v>4</v>
      </c>
      <c r="P47" s="11"/>
      <c r="Q47" s="44"/>
      <c r="R47" s="44"/>
      <c r="S47" s="44"/>
      <c r="T47" s="23"/>
      <c r="U47" s="23"/>
      <c r="V47" s="23"/>
      <c r="W47" s="23"/>
      <c r="X47" s="23"/>
      <c r="Y47" s="23"/>
      <c r="Z47" s="23"/>
      <c r="AA47" s="23"/>
      <c r="AB47" s="17"/>
      <c r="AC47" s="17"/>
      <c r="AD47" s="45"/>
      <c r="AE47" s="45"/>
      <c r="AF47" s="45"/>
      <c r="AG47" s="45"/>
      <c r="AH47" s="45"/>
      <c r="AI47" s="24"/>
    </row>
    <row r="48" spans="1:35" x14ac:dyDescent="0.3">
      <c r="A48" s="3">
        <v>41</v>
      </c>
      <c r="B48" s="41">
        <v>9000827680011</v>
      </c>
      <c r="C48" s="8">
        <f t="shared" si="0"/>
        <v>44</v>
      </c>
      <c r="D48" s="26">
        <v>6</v>
      </c>
      <c r="E48" s="26">
        <v>6</v>
      </c>
      <c r="F48" s="26">
        <v>0</v>
      </c>
      <c r="G48" s="26">
        <v>4</v>
      </c>
      <c r="H48" s="26">
        <v>0</v>
      </c>
      <c r="I48" s="26">
        <v>3.5</v>
      </c>
      <c r="J48" s="26">
        <v>9.5</v>
      </c>
      <c r="K48" s="26">
        <v>9</v>
      </c>
      <c r="L48" s="26">
        <v>0</v>
      </c>
      <c r="M48" s="26">
        <v>6</v>
      </c>
      <c r="N48" s="26">
        <v>0</v>
      </c>
      <c r="O48" s="26">
        <v>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">
      <c r="A49" s="3">
        <v>42</v>
      </c>
      <c r="B49" s="41">
        <v>9001078070019</v>
      </c>
      <c r="C49" s="8">
        <f t="shared" si="0"/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">
      <c r="A50" s="3">
        <v>43</v>
      </c>
      <c r="B50" s="41">
        <v>9001466100014</v>
      </c>
      <c r="C50" s="8">
        <f t="shared" si="0"/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">
      <c r="A51" s="3">
        <v>44</v>
      </c>
      <c r="B51" s="41">
        <v>9002590190018</v>
      </c>
      <c r="C51" s="8">
        <f t="shared" si="0"/>
        <v>72</v>
      </c>
      <c r="D51" s="26">
        <v>6</v>
      </c>
      <c r="E51" s="26">
        <v>8</v>
      </c>
      <c r="F51" s="26">
        <v>5</v>
      </c>
      <c r="G51" s="26">
        <v>0</v>
      </c>
      <c r="H51" s="26">
        <v>2</v>
      </c>
      <c r="I51" s="26">
        <v>4.5</v>
      </c>
      <c r="J51" s="26">
        <v>17</v>
      </c>
      <c r="K51" s="26">
        <v>3</v>
      </c>
      <c r="L51" s="26">
        <v>5.5</v>
      </c>
      <c r="M51" s="26">
        <v>9</v>
      </c>
      <c r="N51" s="26">
        <v>8</v>
      </c>
      <c r="O51" s="26">
        <v>4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">
      <c r="A52" s="3">
        <v>45</v>
      </c>
      <c r="B52" s="41">
        <v>9000486710012</v>
      </c>
      <c r="C52" s="8">
        <f t="shared" si="0"/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">
      <c r="A53" s="3">
        <v>46</v>
      </c>
      <c r="B53" s="41">
        <v>9000654530015</v>
      </c>
      <c r="C53" s="8">
        <f t="shared" si="0"/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">
      <c r="A54" s="3">
        <v>47</v>
      </c>
      <c r="B54" s="41">
        <v>9000486770016</v>
      </c>
      <c r="C54" s="8">
        <f t="shared" si="0"/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">
      <c r="A55" s="3">
        <v>48</v>
      </c>
      <c r="B55" s="41">
        <v>9000827610018</v>
      </c>
      <c r="C55" s="8">
        <f t="shared" si="0"/>
        <v>35.5</v>
      </c>
      <c r="D55" s="26">
        <v>6</v>
      </c>
      <c r="E55" s="26">
        <v>0</v>
      </c>
      <c r="F55" s="26">
        <v>2</v>
      </c>
      <c r="G55" s="26">
        <v>4</v>
      </c>
      <c r="H55" s="26">
        <v>0</v>
      </c>
      <c r="I55" s="26">
        <v>3.5</v>
      </c>
      <c r="J55" s="26">
        <v>4</v>
      </c>
      <c r="K55" s="26">
        <v>8</v>
      </c>
      <c r="L55" s="26">
        <v>0</v>
      </c>
      <c r="M55" s="26">
        <v>5</v>
      </c>
      <c r="N55" s="26">
        <v>0</v>
      </c>
      <c r="O55" s="26">
        <v>3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">
      <c r="A56" s="3">
        <v>49</v>
      </c>
      <c r="B56" s="41">
        <v>9000426150014</v>
      </c>
      <c r="C56" s="8">
        <f t="shared" si="0"/>
        <v>58</v>
      </c>
      <c r="D56" s="26">
        <v>8</v>
      </c>
      <c r="E56" s="26">
        <v>7</v>
      </c>
      <c r="F56" s="26">
        <v>1</v>
      </c>
      <c r="G56" s="26">
        <v>3</v>
      </c>
      <c r="H56" s="26">
        <v>1</v>
      </c>
      <c r="I56" s="26">
        <v>2.5</v>
      </c>
      <c r="J56" s="26">
        <v>11</v>
      </c>
      <c r="K56" s="26">
        <v>8</v>
      </c>
      <c r="L56" s="26">
        <v>1.5</v>
      </c>
      <c r="M56" s="26">
        <v>9</v>
      </c>
      <c r="N56" s="26">
        <v>6</v>
      </c>
      <c r="O56" s="26">
        <v>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">
      <c r="A57" s="3">
        <v>50</v>
      </c>
      <c r="B57" s="41">
        <v>9000426190010</v>
      </c>
      <c r="C57" s="8">
        <f t="shared" si="0"/>
        <v>77.5</v>
      </c>
      <c r="D57" s="26">
        <v>8</v>
      </c>
      <c r="E57" s="26">
        <v>9</v>
      </c>
      <c r="F57" s="26">
        <v>4</v>
      </c>
      <c r="G57" s="26">
        <v>4</v>
      </c>
      <c r="H57" s="26">
        <v>3</v>
      </c>
      <c r="I57" s="26">
        <v>7</v>
      </c>
      <c r="J57" s="26">
        <v>12.5</v>
      </c>
      <c r="K57" s="26">
        <v>11</v>
      </c>
      <c r="L57" s="26">
        <v>6</v>
      </c>
      <c r="M57" s="26">
        <v>6</v>
      </c>
      <c r="N57" s="26">
        <v>2</v>
      </c>
      <c r="O57" s="26">
        <v>5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">
      <c r="A58" s="3">
        <v>51</v>
      </c>
      <c r="B58" s="41">
        <v>9000426320011</v>
      </c>
      <c r="C58" s="8">
        <f t="shared" si="0"/>
        <v>68.5</v>
      </c>
      <c r="D58" s="26">
        <v>10</v>
      </c>
      <c r="E58" s="26">
        <v>3</v>
      </c>
      <c r="F58" s="26">
        <v>5</v>
      </c>
      <c r="G58" s="26">
        <v>4</v>
      </c>
      <c r="H58" s="26">
        <v>3</v>
      </c>
      <c r="I58" s="26">
        <v>6</v>
      </c>
      <c r="J58" s="26">
        <v>12</v>
      </c>
      <c r="K58" s="26">
        <v>8</v>
      </c>
      <c r="L58" s="26">
        <v>5.5</v>
      </c>
      <c r="M58" s="26">
        <v>5</v>
      </c>
      <c r="N58" s="26">
        <v>2</v>
      </c>
      <c r="O58" s="26">
        <v>5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3">
      <c r="A59" s="3">
        <v>52</v>
      </c>
      <c r="B59" s="41">
        <v>9000426030019</v>
      </c>
      <c r="C59" s="8">
        <f t="shared" si="0"/>
        <v>64.5</v>
      </c>
      <c r="D59" s="26">
        <v>7</v>
      </c>
      <c r="E59" s="26">
        <v>4</v>
      </c>
      <c r="F59" s="26">
        <v>3</v>
      </c>
      <c r="G59" s="26">
        <v>4</v>
      </c>
      <c r="H59" s="26">
        <v>5</v>
      </c>
      <c r="I59" s="26">
        <v>3.5</v>
      </c>
      <c r="J59" s="26">
        <v>9.5</v>
      </c>
      <c r="K59" s="26">
        <v>10</v>
      </c>
      <c r="L59" s="26">
        <v>4.5</v>
      </c>
      <c r="M59" s="26">
        <v>0</v>
      </c>
      <c r="N59" s="26">
        <v>8</v>
      </c>
      <c r="O59" s="26">
        <v>6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3">
      <c r="A60" s="3">
        <v>53</v>
      </c>
      <c r="B60" s="41">
        <v>9000425980018</v>
      </c>
      <c r="C60" s="8">
        <f t="shared" si="0"/>
        <v>59</v>
      </c>
      <c r="D60" s="26">
        <v>10</v>
      </c>
      <c r="E60" s="26">
        <v>4</v>
      </c>
      <c r="F60" s="26">
        <v>2</v>
      </c>
      <c r="G60" s="26">
        <v>0</v>
      </c>
      <c r="H60" s="26">
        <v>0</v>
      </c>
      <c r="I60" s="26">
        <v>5</v>
      </c>
      <c r="J60" s="26">
        <v>13</v>
      </c>
      <c r="K60" s="26">
        <v>10</v>
      </c>
      <c r="L60" s="26">
        <v>1</v>
      </c>
      <c r="M60" s="26">
        <v>4</v>
      </c>
      <c r="N60" s="26">
        <v>7</v>
      </c>
      <c r="O60" s="26">
        <v>3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3">
      <c r="A61" s="3">
        <v>54</v>
      </c>
      <c r="B61" s="41">
        <v>9000426270019</v>
      </c>
      <c r="C61" s="8">
        <f t="shared" si="0"/>
        <v>62</v>
      </c>
      <c r="D61" s="26">
        <v>8</v>
      </c>
      <c r="E61" s="26">
        <v>7</v>
      </c>
      <c r="F61" s="26">
        <v>1</v>
      </c>
      <c r="G61" s="26">
        <v>3</v>
      </c>
      <c r="H61" s="26">
        <v>3</v>
      </c>
      <c r="I61" s="26">
        <v>2</v>
      </c>
      <c r="J61" s="26">
        <v>14</v>
      </c>
      <c r="K61" s="26">
        <v>9</v>
      </c>
      <c r="L61" s="26">
        <v>6</v>
      </c>
      <c r="M61" s="26">
        <v>7</v>
      </c>
      <c r="N61" s="26">
        <v>0</v>
      </c>
      <c r="O61" s="26">
        <v>2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">
      <c r="A62" s="3">
        <v>55</v>
      </c>
      <c r="B62" s="41">
        <v>9002590220012</v>
      </c>
      <c r="C62" s="8">
        <f t="shared" si="0"/>
        <v>89.5</v>
      </c>
      <c r="D62" s="26">
        <v>12</v>
      </c>
      <c r="E62" s="26">
        <v>9</v>
      </c>
      <c r="F62" s="26">
        <v>3</v>
      </c>
      <c r="G62" s="26">
        <v>4</v>
      </c>
      <c r="H62" s="26">
        <v>0</v>
      </c>
      <c r="I62" s="26">
        <v>4</v>
      </c>
      <c r="J62" s="26">
        <v>17</v>
      </c>
      <c r="K62" s="26">
        <v>11</v>
      </c>
      <c r="L62" s="26">
        <v>5.5</v>
      </c>
      <c r="M62" s="26">
        <v>10</v>
      </c>
      <c r="N62" s="26">
        <v>7</v>
      </c>
      <c r="O62" s="26">
        <v>7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3">
      <c r="A63" s="3">
        <v>56</v>
      </c>
      <c r="B63" s="41">
        <v>9002590000010</v>
      </c>
      <c r="C63" s="8">
        <f t="shared" si="0"/>
        <v>59</v>
      </c>
      <c r="D63" s="26">
        <v>0</v>
      </c>
      <c r="E63" s="26">
        <v>6</v>
      </c>
      <c r="F63" s="26">
        <v>2</v>
      </c>
      <c r="G63" s="26">
        <v>0</v>
      </c>
      <c r="H63" s="26">
        <v>2</v>
      </c>
      <c r="I63" s="26">
        <v>3</v>
      </c>
      <c r="J63" s="26">
        <v>15</v>
      </c>
      <c r="K63" s="26">
        <v>9</v>
      </c>
      <c r="L63" s="26">
        <v>6</v>
      </c>
      <c r="M63" s="26">
        <v>9</v>
      </c>
      <c r="N63" s="26">
        <v>7</v>
      </c>
      <c r="O63" s="26">
        <v>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3">
      <c r="A64" s="3">
        <v>57</v>
      </c>
      <c r="B64" s="41">
        <v>9002590370014</v>
      </c>
      <c r="C64" s="8">
        <f t="shared" si="0"/>
        <v>85</v>
      </c>
      <c r="D64" s="26">
        <v>8</v>
      </c>
      <c r="E64" s="26">
        <v>10</v>
      </c>
      <c r="F64" s="26">
        <v>3</v>
      </c>
      <c r="G64" s="26">
        <v>3</v>
      </c>
      <c r="H64" s="26">
        <v>0</v>
      </c>
      <c r="I64" s="26">
        <v>4</v>
      </c>
      <c r="J64" s="26">
        <v>22</v>
      </c>
      <c r="K64" s="26">
        <v>10</v>
      </c>
      <c r="L64" s="26">
        <v>6</v>
      </c>
      <c r="M64" s="26">
        <v>8</v>
      </c>
      <c r="N64" s="26">
        <v>6</v>
      </c>
      <c r="O64" s="26">
        <v>5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3">
      <c r="A65" s="3">
        <v>58</v>
      </c>
      <c r="B65" s="41">
        <v>9002590150012</v>
      </c>
      <c r="C65" s="8">
        <f t="shared" si="0"/>
        <v>73.5</v>
      </c>
      <c r="D65" s="26">
        <v>7</v>
      </c>
      <c r="E65" s="26">
        <v>8</v>
      </c>
      <c r="F65" s="26">
        <v>3</v>
      </c>
      <c r="G65" s="26">
        <v>1</v>
      </c>
      <c r="H65" s="26">
        <v>2</v>
      </c>
      <c r="I65" s="26">
        <v>4</v>
      </c>
      <c r="J65" s="26">
        <v>15</v>
      </c>
      <c r="K65" s="26">
        <v>11</v>
      </c>
      <c r="L65" s="26">
        <v>4.5</v>
      </c>
      <c r="M65" s="26">
        <v>8</v>
      </c>
      <c r="N65" s="26">
        <v>5</v>
      </c>
      <c r="O65" s="26">
        <v>5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3">
      <c r="A66" s="3">
        <v>59</v>
      </c>
      <c r="B66" s="41">
        <v>9002590100017</v>
      </c>
      <c r="C66" s="8">
        <f t="shared" si="0"/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3">
      <c r="A67" s="3">
        <v>60</v>
      </c>
      <c r="B67" s="41">
        <v>9001079130019</v>
      </c>
      <c r="C67" s="8">
        <f t="shared" si="0"/>
        <v>31</v>
      </c>
      <c r="D67" s="26">
        <v>9</v>
      </c>
      <c r="E67" s="26">
        <v>0</v>
      </c>
      <c r="F67" s="26">
        <v>0</v>
      </c>
      <c r="G67" s="26">
        <v>0</v>
      </c>
      <c r="H67" s="26">
        <v>0</v>
      </c>
      <c r="I67" s="26">
        <v>2</v>
      </c>
      <c r="J67" s="26">
        <v>8</v>
      </c>
      <c r="K67" s="26">
        <v>3</v>
      </c>
      <c r="L67" s="26">
        <v>5</v>
      </c>
      <c r="M67" s="26">
        <v>2</v>
      </c>
      <c r="N67" s="26">
        <v>0</v>
      </c>
      <c r="O67" s="26">
        <v>2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3">
      <c r="A68" s="3">
        <v>61</v>
      </c>
      <c r="B68" s="41">
        <v>9001078110012</v>
      </c>
      <c r="C68" s="8">
        <f t="shared" si="0"/>
        <v>55</v>
      </c>
      <c r="D68" s="26">
        <v>6</v>
      </c>
      <c r="E68" s="26">
        <v>3</v>
      </c>
      <c r="F68" s="26">
        <v>2</v>
      </c>
      <c r="G68" s="26">
        <v>0</v>
      </c>
      <c r="H68" s="26">
        <v>2</v>
      </c>
      <c r="I68" s="26">
        <v>0</v>
      </c>
      <c r="J68" s="26">
        <v>17</v>
      </c>
      <c r="K68" s="26">
        <v>10</v>
      </c>
      <c r="L68" s="26">
        <v>6</v>
      </c>
      <c r="M68" s="26">
        <v>0</v>
      </c>
      <c r="N68" s="26">
        <v>7</v>
      </c>
      <c r="O68" s="26">
        <v>2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3">
      <c r="A69" s="3">
        <v>62</v>
      </c>
      <c r="B69" s="41">
        <v>9001079200019</v>
      </c>
      <c r="C69" s="8">
        <f t="shared" si="0"/>
        <v>34</v>
      </c>
      <c r="D69" s="26">
        <v>5</v>
      </c>
      <c r="E69" s="26">
        <v>2</v>
      </c>
      <c r="F69" s="26">
        <v>2</v>
      </c>
      <c r="G69" s="26">
        <v>0</v>
      </c>
      <c r="H69" s="26">
        <v>3</v>
      </c>
      <c r="I69" s="26">
        <v>2.5</v>
      </c>
      <c r="J69" s="26">
        <v>6</v>
      </c>
      <c r="K69" s="26">
        <v>7</v>
      </c>
      <c r="L69" s="26">
        <v>1.5</v>
      </c>
      <c r="M69" s="26">
        <v>4</v>
      </c>
      <c r="N69" s="26">
        <v>1</v>
      </c>
      <c r="O69" s="26">
        <v>0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3">
      <c r="A70" s="3">
        <v>63</v>
      </c>
      <c r="B70" s="41">
        <v>9001078150018</v>
      </c>
      <c r="C70" s="8">
        <f t="shared" si="0"/>
        <v>54.5</v>
      </c>
      <c r="D70" s="26">
        <v>9</v>
      </c>
      <c r="E70" s="26">
        <v>3</v>
      </c>
      <c r="F70" s="26">
        <v>4</v>
      </c>
      <c r="G70" s="26">
        <v>1</v>
      </c>
      <c r="H70" s="26">
        <v>0</v>
      </c>
      <c r="I70" s="26">
        <v>4</v>
      </c>
      <c r="J70" s="26">
        <v>15</v>
      </c>
      <c r="K70" s="26">
        <v>7</v>
      </c>
      <c r="L70" s="26">
        <v>1.5</v>
      </c>
      <c r="M70" s="26">
        <v>6</v>
      </c>
      <c r="N70" s="26">
        <v>4</v>
      </c>
      <c r="O70" s="26">
        <v>0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3">
      <c r="A71" s="3">
        <v>64</v>
      </c>
      <c r="B71" s="41">
        <v>9000458470012</v>
      </c>
      <c r="C71" s="8">
        <f t="shared" si="0"/>
        <v>67.5</v>
      </c>
      <c r="D71" s="26">
        <v>9</v>
      </c>
      <c r="E71" s="26">
        <v>0</v>
      </c>
      <c r="F71" s="26">
        <v>2</v>
      </c>
      <c r="G71" s="26">
        <v>3</v>
      </c>
      <c r="H71" s="26">
        <v>0</v>
      </c>
      <c r="I71" s="26">
        <v>3.5</v>
      </c>
      <c r="J71" s="26">
        <v>10.5</v>
      </c>
      <c r="K71" s="26">
        <v>10.5</v>
      </c>
      <c r="L71" s="26">
        <v>6</v>
      </c>
      <c r="M71" s="26">
        <v>8</v>
      </c>
      <c r="N71" s="26">
        <v>10</v>
      </c>
      <c r="O71" s="26">
        <v>5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3">
      <c r="A72" s="3">
        <v>65</v>
      </c>
      <c r="B72" s="41">
        <v>9000458350017</v>
      </c>
      <c r="C72" s="8">
        <f t="shared" si="0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3">
      <c r="A73" s="3">
        <v>66</v>
      </c>
      <c r="B73" s="41">
        <v>9000458640019</v>
      </c>
      <c r="C73" s="8">
        <f t="shared" ref="C73:C97" si="1">SUM(D73:O73)</f>
        <v>56</v>
      </c>
      <c r="D73" s="26">
        <v>3</v>
      </c>
      <c r="E73" s="26">
        <v>6</v>
      </c>
      <c r="F73" s="26">
        <v>1</v>
      </c>
      <c r="G73" s="26">
        <v>0</v>
      </c>
      <c r="H73" s="26">
        <v>0</v>
      </c>
      <c r="I73" s="26">
        <v>4</v>
      </c>
      <c r="J73" s="26">
        <v>9.5</v>
      </c>
      <c r="K73" s="26">
        <v>10</v>
      </c>
      <c r="L73" s="26">
        <v>4.5</v>
      </c>
      <c r="M73" s="26">
        <v>6</v>
      </c>
      <c r="N73" s="26">
        <v>11</v>
      </c>
      <c r="O73" s="26">
        <v>1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3">
      <c r="A74" s="3">
        <v>67</v>
      </c>
      <c r="B74" s="41">
        <v>9000458680015</v>
      </c>
      <c r="C74" s="8">
        <f t="shared" si="1"/>
        <v>28.5</v>
      </c>
      <c r="D74" s="26">
        <v>5</v>
      </c>
      <c r="E74" s="26">
        <v>0</v>
      </c>
      <c r="F74" s="26">
        <v>0</v>
      </c>
      <c r="G74" s="26">
        <v>2</v>
      </c>
      <c r="H74" s="26">
        <v>0</v>
      </c>
      <c r="I74" s="26">
        <v>4</v>
      </c>
      <c r="J74" s="26">
        <v>6</v>
      </c>
      <c r="K74" s="26">
        <v>7</v>
      </c>
      <c r="L74" s="26">
        <v>0.5</v>
      </c>
      <c r="M74" s="26">
        <v>3</v>
      </c>
      <c r="N74" s="26">
        <v>0</v>
      </c>
      <c r="O74" s="26">
        <v>1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3">
      <c r="A75" s="3">
        <v>68</v>
      </c>
      <c r="B75" s="41">
        <v>9000458820015</v>
      </c>
      <c r="C75" s="8">
        <f t="shared" si="1"/>
        <v>90</v>
      </c>
      <c r="D75" s="26">
        <v>13</v>
      </c>
      <c r="E75" s="26">
        <v>4</v>
      </c>
      <c r="F75" s="26">
        <v>8</v>
      </c>
      <c r="G75" s="26">
        <v>3</v>
      </c>
      <c r="H75" s="26">
        <v>3</v>
      </c>
      <c r="I75" s="26">
        <v>3.5</v>
      </c>
      <c r="J75" s="26">
        <v>11</v>
      </c>
      <c r="K75" s="26">
        <v>12.5</v>
      </c>
      <c r="L75" s="26">
        <v>6</v>
      </c>
      <c r="M75" s="26">
        <v>9</v>
      </c>
      <c r="N75" s="26">
        <v>13</v>
      </c>
      <c r="O75" s="26">
        <v>4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3">
      <c r="A76" s="3">
        <v>69</v>
      </c>
      <c r="B76" s="41">
        <v>9000561400012</v>
      </c>
      <c r="C76" s="8">
        <f t="shared" si="1"/>
        <v>85</v>
      </c>
      <c r="D76" s="26">
        <v>12</v>
      </c>
      <c r="E76" s="26">
        <v>6</v>
      </c>
      <c r="F76" s="26">
        <v>1</v>
      </c>
      <c r="G76" s="26">
        <v>2</v>
      </c>
      <c r="H76" s="26">
        <v>0</v>
      </c>
      <c r="I76" s="26">
        <v>3.5</v>
      </c>
      <c r="J76" s="26">
        <v>18</v>
      </c>
      <c r="K76" s="26">
        <v>11</v>
      </c>
      <c r="L76" s="26">
        <v>5.5</v>
      </c>
      <c r="M76" s="26">
        <v>6</v>
      </c>
      <c r="N76" s="26">
        <v>12</v>
      </c>
      <c r="O76" s="26">
        <v>8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3">
      <c r="A77" s="3">
        <v>70</v>
      </c>
      <c r="B77" s="41">
        <v>9000643960014</v>
      </c>
      <c r="C77" s="8">
        <f t="shared" si="1"/>
        <v>45</v>
      </c>
      <c r="D77" s="26">
        <v>7</v>
      </c>
      <c r="E77" s="26">
        <v>0</v>
      </c>
      <c r="F77" s="26">
        <v>2</v>
      </c>
      <c r="G77" s="26">
        <v>0</v>
      </c>
      <c r="H77" s="26">
        <v>0</v>
      </c>
      <c r="I77" s="26">
        <v>3.5</v>
      </c>
      <c r="J77" s="26">
        <v>6</v>
      </c>
      <c r="K77" s="26">
        <v>8</v>
      </c>
      <c r="L77" s="26">
        <v>4.5</v>
      </c>
      <c r="M77" s="26">
        <v>6</v>
      </c>
      <c r="N77" s="26">
        <v>5</v>
      </c>
      <c r="O77" s="26">
        <v>3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3">
      <c r="A78" s="3">
        <v>71</v>
      </c>
      <c r="B78" s="41">
        <v>9000749160011</v>
      </c>
      <c r="C78" s="8">
        <f t="shared" si="1"/>
        <v>46</v>
      </c>
      <c r="D78" s="26">
        <v>8</v>
      </c>
      <c r="E78" s="26">
        <v>4</v>
      </c>
      <c r="F78" s="26">
        <v>1</v>
      </c>
      <c r="G78" s="26">
        <v>0</v>
      </c>
      <c r="H78" s="26">
        <v>3</v>
      </c>
      <c r="I78" s="26">
        <v>3</v>
      </c>
      <c r="J78" s="26">
        <v>6</v>
      </c>
      <c r="K78" s="26">
        <v>7</v>
      </c>
      <c r="L78" s="26">
        <v>6</v>
      </c>
      <c r="M78" s="26">
        <v>0</v>
      </c>
      <c r="N78" s="26">
        <v>8</v>
      </c>
      <c r="O78" s="26">
        <v>0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3">
      <c r="A79" s="3">
        <v>72</v>
      </c>
      <c r="B79" s="41">
        <v>9000749200014</v>
      </c>
      <c r="C79" s="8">
        <f t="shared" si="1"/>
        <v>60</v>
      </c>
      <c r="D79" s="26">
        <v>10</v>
      </c>
      <c r="E79" s="26">
        <v>7</v>
      </c>
      <c r="F79" s="26">
        <v>4</v>
      </c>
      <c r="G79" s="26">
        <v>3</v>
      </c>
      <c r="H79" s="26">
        <v>4</v>
      </c>
      <c r="I79" s="26">
        <v>4.5</v>
      </c>
      <c r="J79" s="26">
        <v>11.5</v>
      </c>
      <c r="K79" s="26">
        <v>6</v>
      </c>
      <c r="L79" s="26">
        <v>6</v>
      </c>
      <c r="M79" s="26">
        <v>4</v>
      </c>
      <c r="N79" s="26">
        <v>0</v>
      </c>
      <c r="O79" s="26">
        <v>0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">
      <c r="A80" s="3">
        <v>73</v>
      </c>
      <c r="B80" s="41">
        <v>9000749280016</v>
      </c>
      <c r="C80" s="8">
        <f t="shared" si="1"/>
        <v>24.5</v>
      </c>
      <c r="D80" s="26">
        <v>5</v>
      </c>
      <c r="E80" s="26">
        <v>4</v>
      </c>
      <c r="F80" s="26">
        <v>5</v>
      </c>
      <c r="G80" s="26">
        <v>4</v>
      </c>
      <c r="H80" s="26">
        <v>0</v>
      </c>
      <c r="I80" s="26">
        <v>5</v>
      </c>
      <c r="J80" s="26">
        <v>0</v>
      </c>
      <c r="K80" s="26">
        <v>0</v>
      </c>
      <c r="L80" s="26">
        <v>1.5</v>
      </c>
      <c r="M80" s="26">
        <v>0</v>
      </c>
      <c r="N80" s="26">
        <v>0</v>
      </c>
      <c r="O80" s="26">
        <v>0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">
      <c r="A81" s="3">
        <v>74</v>
      </c>
      <c r="B81" s="41">
        <v>9000749360015</v>
      </c>
      <c r="C81" s="8">
        <f t="shared" si="1"/>
        <v>44.5</v>
      </c>
      <c r="D81" s="26">
        <v>9</v>
      </c>
      <c r="E81" s="26">
        <v>7</v>
      </c>
      <c r="F81" s="26">
        <v>2</v>
      </c>
      <c r="G81" s="26">
        <v>3</v>
      </c>
      <c r="H81" s="26">
        <v>0</v>
      </c>
      <c r="I81" s="26">
        <v>2.5</v>
      </c>
      <c r="J81" s="26">
        <v>8</v>
      </c>
      <c r="K81" s="26">
        <v>6</v>
      </c>
      <c r="L81" s="26">
        <v>3</v>
      </c>
      <c r="M81" s="26">
        <v>4</v>
      </c>
      <c r="N81" s="26">
        <v>0</v>
      </c>
      <c r="O81" s="26">
        <v>0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">
      <c r="A82" s="3">
        <v>75</v>
      </c>
      <c r="B82" s="41">
        <v>9000827620017</v>
      </c>
      <c r="C82" s="8">
        <f t="shared" si="1"/>
        <v>14</v>
      </c>
      <c r="D82" s="26">
        <v>6</v>
      </c>
      <c r="E82" s="26">
        <v>0</v>
      </c>
      <c r="F82" s="26">
        <v>1</v>
      </c>
      <c r="G82" s="26">
        <v>0</v>
      </c>
      <c r="H82" s="26">
        <v>0</v>
      </c>
      <c r="I82" s="26">
        <v>0</v>
      </c>
      <c r="J82" s="26">
        <v>3</v>
      </c>
      <c r="K82" s="26">
        <v>4</v>
      </c>
      <c r="L82" s="26">
        <v>0</v>
      </c>
      <c r="M82" s="26">
        <v>0</v>
      </c>
      <c r="N82" s="26">
        <v>0</v>
      </c>
      <c r="O82" s="26">
        <v>0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">
      <c r="A83" s="3">
        <v>76</v>
      </c>
      <c r="B83" s="41">
        <v>9000827430012</v>
      </c>
      <c r="C83" s="8">
        <f t="shared" si="1"/>
        <v>31.5</v>
      </c>
      <c r="D83" s="26">
        <v>6</v>
      </c>
      <c r="E83" s="26">
        <v>0</v>
      </c>
      <c r="F83" s="26">
        <v>1</v>
      </c>
      <c r="G83" s="26">
        <v>3</v>
      </c>
      <c r="H83" s="26">
        <v>2</v>
      </c>
      <c r="I83" s="26">
        <v>2.5</v>
      </c>
      <c r="J83" s="26">
        <v>9</v>
      </c>
      <c r="K83" s="26">
        <v>8</v>
      </c>
      <c r="L83" s="26">
        <v>0</v>
      </c>
      <c r="M83" s="26">
        <v>0</v>
      </c>
      <c r="N83" s="26">
        <v>0</v>
      </c>
      <c r="O83" s="26">
        <v>0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3">
        <v>77</v>
      </c>
      <c r="B84" s="41">
        <v>9000827480017</v>
      </c>
      <c r="C84" s="8">
        <f t="shared" si="1"/>
        <v>41</v>
      </c>
      <c r="D84" s="26">
        <v>8</v>
      </c>
      <c r="E84" s="26">
        <v>0</v>
      </c>
      <c r="F84" s="26">
        <v>3</v>
      </c>
      <c r="G84" s="26">
        <v>3</v>
      </c>
      <c r="H84" s="26">
        <v>0</v>
      </c>
      <c r="I84" s="26">
        <v>6</v>
      </c>
      <c r="J84" s="26">
        <v>6</v>
      </c>
      <c r="K84" s="26">
        <v>5</v>
      </c>
      <c r="L84" s="26">
        <v>6</v>
      </c>
      <c r="M84" s="26">
        <v>4</v>
      </c>
      <c r="N84" s="26">
        <v>0</v>
      </c>
      <c r="O84" s="26">
        <v>0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3">
        <v>78</v>
      </c>
      <c r="B85" s="41">
        <v>9000827500012</v>
      </c>
      <c r="C85" s="8">
        <f t="shared" si="1"/>
        <v>82.5</v>
      </c>
      <c r="D85" s="26">
        <v>7</v>
      </c>
      <c r="E85" s="26">
        <v>5</v>
      </c>
      <c r="F85" s="26">
        <v>3</v>
      </c>
      <c r="G85" s="26">
        <v>2</v>
      </c>
      <c r="H85" s="26">
        <v>3</v>
      </c>
      <c r="I85" s="26">
        <v>4</v>
      </c>
      <c r="J85" s="26">
        <v>14.5</v>
      </c>
      <c r="K85" s="26">
        <v>12</v>
      </c>
      <c r="L85" s="26">
        <v>6</v>
      </c>
      <c r="M85" s="26">
        <v>10</v>
      </c>
      <c r="N85" s="26">
        <v>10</v>
      </c>
      <c r="O85" s="26">
        <v>6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3">
        <v>79</v>
      </c>
      <c r="B86" s="41">
        <v>9001465650015</v>
      </c>
      <c r="C86" s="8">
        <f t="shared" si="1"/>
        <v>38.5</v>
      </c>
      <c r="D86" s="26">
        <v>8</v>
      </c>
      <c r="E86" s="26">
        <v>0</v>
      </c>
      <c r="F86" s="26">
        <v>3</v>
      </c>
      <c r="G86" s="26">
        <v>0</v>
      </c>
      <c r="H86" s="26">
        <v>0</v>
      </c>
      <c r="I86" s="26">
        <v>3.5</v>
      </c>
      <c r="J86" s="26">
        <v>8</v>
      </c>
      <c r="K86" s="26">
        <v>2</v>
      </c>
      <c r="L86" s="26">
        <v>6</v>
      </c>
      <c r="M86" s="26">
        <v>3</v>
      </c>
      <c r="N86" s="26">
        <v>5</v>
      </c>
      <c r="O86" s="26">
        <v>0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3">
        <v>80</v>
      </c>
      <c r="B87" s="41">
        <v>9001466150019</v>
      </c>
      <c r="C87" s="8">
        <f t="shared" si="1"/>
        <v>55</v>
      </c>
      <c r="D87" s="26">
        <v>6</v>
      </c>
      <c r="E87" s="26">
        <v>0</v>
      </c>
      <c r="F87" s="26">
        <v>0</v>
      </c>
      <c r="G87" s="26">
        <v>0</v>
      </c>
      <c r="H87" s="26">
        <v>3</v>
      </c>
      <c r="I87" s="26">
        <v>5.5</v>
      </c>
      <c r="J87" s="26">
        <v>17</v>
      </c>
      <c r="K87" s="26">
        <v>9</v>
      </c>
      <c r="L87" s="26">
        <v>3.5</v>
      </c>
      <c r="M87" s="26">
        <v>4</v>
      </c>
      <c r="N87" s="26">
        <v>2</v>
      </c>
      <c r="O87" s="26">
        <v>5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3">
        <v>81</v>
      </c>
      <c r="B88" s="5"/>
      <c r="C88" s="8">
        <f t="shared" si="1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3">
        <v>82</v>
      </c>
      <c r="B89" s="5"/>
      <c r="C89" s="8">
        <f t="shared" si="1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3">
        <v>83</v>
      </c>
      <c r="B90" s="5"/>
      <c r="C90" s="8">
        <f t="shared" si="1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3">
        <v>84</v>
      </c>
      <c r="B91" s="5"/>
      <c r="C91" s="8">
        <f t="shared" si="1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3">
        <v>85</v>
      </c>
      <c r="B92" s="5"/>
      <c r="C92" s="8">
        <f t="shared" si="1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3">
        <v>86</v>
      </c>
      <c r="B93" s="5"/>
      <c r="C93" s="8">
        <f t="shared" si="1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3">
        <v>87</v>
      </c>
      <c r="B94" s="5"/>
      <c r="C94" s="8">
        <f t="shared" si="1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3">
        <v>88</v>
      </c>
      <c r="B95" s="5"/>
      <c r="C95" s="8">
        <f t="shared" si="1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3">
        <v>89</v>
      </c>
      <c r="B96" s="5"/>
      <c r="C96" s="8">
        <f t="shared" si="1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3">
        <v>90</v>
      </c>
      <c r="B97" s="5"/>
      <c r="C97" s="8">
        <f t="shared" si="1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3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3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3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3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3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3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3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3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3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3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3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3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3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3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3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sheet="1" objects="1" scenarios="1"/>
  <dataConsolidate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7</vt:lpstr>
      <vt:lpstr>8</vt:lpstr>
      <vt:lpstr>9</vt:lpstr>
      <vt:lpstr>9-1</vt:lpstr>
      <vt:lpstr>10</vt:lpstr>
      <vt:lpstr>10-1</vt:lpstr>
      <vt:lpstr>11</vt:lpstr>
      <vt:lpstr>11-1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Маргарита Дмитривна</cp:lastModifiedBy>
  <dcterms:created xsi:type="dcterms:W3CDTF">2021-09-15T05:14:13Z</dcterms:created>
  <dcterms:modified xsi:type="dcterms:W3CDTF">2021-11-24T01:03:09Z</dcterms:modified>
</cp:coreProperties>
</file>