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/>
  <c r="J194"/>
  <c r="J195"/>
  <c r="I184"/>
  <c r="I194"/>
  <c r="I195"/>
  <c r="H184"/>
  <c r="H194"/>
  <c r="H195"/>
  <c r="G184"/>
  <c r="G194"/>
  <c r="G195"/>
  <c r="F184"/>
  <c r="F195"/>
  <c r="J165"/>
  <c r="J175"/>
  <c r="J176"/>
  <c r="I165"/>
  <c r="I175"/>
  <c r="I176"/>
  <c r="H165"/>
  <c r="H175"/>
  <c r="H176"/>
  <c r="G165"/>
  <c r="G175"/>
  <c r="G176"/>
  <c r="F176"/>
  <c r="J146"/>
  <c r="J156"/>
  <c r="J157"/>
  <c r="I146"/>
  <c r="I156"/>
  <c r="I157"/>
  <c r="H146"/>
  <c r="H156"/>
  <c r="H157"/>
  <c r="G146"/>
  <c r="G156"/>
  <c r="G157"/>
  <c r="F157"/>
  <c r="J127"/>
  <c r="J137"/>
  <c r="J138"/>
  <c r="I127"/>
  <c r="I137"/>
  <c r="I138"/>
  <c r="H127"/>
  <c r="H137"/>
  <c r="H138"/>
  <c r="G127"/>
  <c r="G137"/>
  <c r="G138"/>
  <c r="F127"/>
  <c r="F138"/>
  <c r="J108"/>
  <c r="J118"/>
  <c r="J119"/>
  <c r="I108"/>
  <c r="I118"/>
  <c r="I119"/>
  <c r="H108"/>
  <c r="H118"/>
  <c r="H119"/>
  <c r="G108"/>
  <c r="G118"/>
  <c r="G119"/>
  <c r="F119"/>
  <c r="J89"/>
  <c r="J99"/>
  <c r="J100"/>
  <c r="I89"/>
  <c r="I99"/>
  <c r="I100"/>
  <c r="H89"/>
  <c r="H99"/>
  <c r="H100"/>
  <c r="G89"/>
  <c r="G99"/>
  <c r="G100"/>
  <c r="F100"/>
  <c r="J70"/>
  <c r="J80"/>
  <c r="J81"/>
  <c r="I70"/>
  <c r="I80"/>
  <c r="I81"/>
  <c r="H70"/>
  <c r="H80"/>
  <c r="H81"/>
  <c r="G70"/>
  <c r="G80"/>
  <c r="G81"/>
  <c r="F81"/>
  <c r="J51"/>
  <c r="J61"/>
  <c r="J62"/>
  <c r="I51"/>
  <c r="I61"/>
  <c r="I62"/>
  <c r="H51"/>
  <c r="H61"/>
  <c r="H62"/>
  <c r="G51"/>
  <c r="G61"/>
  <c r="G62"/>
  <c r="F62"/>
  <c r="J32"/>
  <c r="J42"/>
  <c r="J43"/>
  <c r="I32"/>
  <c r="I42"/>
  <c r="I43"/>
  <c r="H32"/>
  <c r="H42"/>
  <c r="H43"/>
  <c r="G32"/>
  <c r="G42"/>
  <c r="G43"/>
  <c r="F32"/>
  <c r="F43"/>
  <c r="J13"/>
  <c r="J23"/>
  <c r="J24"/>
  <c r="I13"/>
  <c r="I23"/>
  <c r="I24"/>
  <c r="H13"/>
  <c r="H23"/>
  <c r="H24"/>
  <c r="G13"/>
  <c r="G23"/>
  <c r="G24"/>
  <c r="F24"/>
  <c r="A24"/>
  <c r="B24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L196"/>
  <c r="J196"/>
  <c r="I196"/>
  <c r="H196"/>
  <c r="G196"/>
  <c r="F196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14"/>
  <c r="A14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<sst xmlns="http://schemas.openxmlformats.org/spreadsheetml/2006/main" count="304" uniqueCount="102">
  <si>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</si>
  <si>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</si>
  <si>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</si>
  <si>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</si>
  <si>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</si>
  <si>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</si>
  <si>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</si>
  <si>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</si>
  <si>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</si>
  <si>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</si>
  <si>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</si>
  <si>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</si>
  <si>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</si>
  <si>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</si>
  <si>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</si>
  <si>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</si>
  <si>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</si>
  <si>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</si>
  <si>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</si>
  <si>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</si>
  <si>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</si>
  <si>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</si>
  <si>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</si>
  <si>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</si>
  <si>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</si>
  <si>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</si>
  <si>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</si>
  <si>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</si>
  <si>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</si>
  <si>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</si>
  <si>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</si>
  <si>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</si>
  <si>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</si>
  <si>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</si>
  <si>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</si>
  <si>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</si>
  <si>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</si>
  <si>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</si>
  <si>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</si>
  <si>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</si>
  <si>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Лицей № 180 "Полифорум"</t>
  </si>
  <si>
    <t>200/10</t>
  </si>
  <si>
    <t>Чай с сахаром</t>
  </si>
  <si>
    <t>Филе куриное тушеное в красном соусе</t>
  </si>
  <si>
    <t>Пюре картофельное</t>
  </si>
  <si>
    <t>1 смена</t>
  </si>
  <si>
    <t>2 смена</t>
  </si>
  <si>
    <t>Макаронные изделия отварные</t>
  </si>
  <si>
    <t>Каша гречневая рассыпчатая</t>
  </si>
  <si>
    <t>250/10</t>
  </si>
  <si>
    <t>Напиток из шиповника</t>
  </si>
  <si>
    <t>Плов из мяса</t>
  </si>
  <si>
    <t>150/100</t>
  </si>
  <si>
    <t>Каша ячневая молочная с маслом</t>
  </si>
  <si>
    <t>Какао на молоке</t>
  </si>
  <si>
    <t>Суп картофельный с рыбными консервами</t>
  </si>
  <si>
    <t>Паста Болоньез</t>
  </si>
  <si>
    <t>Суп картофельный с бобовыми и мясом</t>
  </si>
  <si>
    <t>Горошек "Ароматный"</t>
  </si>
  <si>
    <t>Кофейный напиток на молоке растворимый</t>
  </si>
  <si>
    <t>Щи из квашеной капусты со сметаной и мясом</t>
  </si>
  <si>
    <t>250/10/10</t>
  </si>
  <si>
    <t>Фрикадельки из филе куриного</t>
  </si>
  <si>
    <t>Борщ со сметаной и мясом</t>
  </si>
  <si>
    <t>Напиток из облепихи</t>
  </si>
  <si>
    <t>Икра кабачковая</t>
  </si>
  <si>
    <t>Азу из мяса</t>
  </si>
  <si>
    <t>Омлет натуральный</t>
  </si>
  <si>
    <t>Бутерброд с маслом  (с мукой зародышей пшеницы)</t>
  </si>
  <si>
    <t>Рассольник "Ленинградский" со сметаной и мясом</t>
  </si>
  <si>
    <t>Чай с лимоном</t>
  </si>
  <si>
    <t>200/7</t>
  </si>
  <si>
    <t>Бутерброд с сыром</t>
  </si>
  <si>
    <t>Каша кукурузная молочная с маслом</t>
  </si>
  <si>
    <t>30/24</t>
  </si>
  <si>
    <t>Компот из кураги</t>
  </si>
  <si>
    <t>Хлеб пшеничный</t>
  </si>
  <si>
    <t>Хлеб ржано-пшеничный</t>
  </si>
  <si>
    <t>Купаты с соусом</t>
  </si>
  <si>
    <t>Чай с молоком</t>
  </si>
  <si>
    <t>Запеканка творожная с курагой и соусом молочным</t>
  </si>
  <si>
    <t>Жаркое "Курочка Ряба" из филе куриного</t>
  </si>
  <si>
    <t>Кукуруза  "Сладость"</t>
  </si>
  <si>
    <t>Компот из нектарин</t>
  </si>
  <si>
    <t>Каша пшенная молочная с маслом</t>
  </si>
  <si>
    <t>Банан свежий</t>
  </si>
  <si>
    <t>180/10</t>
  </si>
  <si>
    <t>Каша Царская с курицей</t>
  </si>
  <si>
    <t>45/15</t>
  </si>
  <si>
    <t>Суп с макаронными изделиями и мясом</t>
  </si>
  <si>
    <t>Ризотто со мясом</t>
  </si>
  <si>
    <t>Напиток из сливы</t>
  </si>
  <si>
    <t>Подгарнировка  " Здоровье "</t>
  </si>
  <si>
    <t>Паста Карбонара</t>
  </si>
  <si>
    <t>Напиток "Витошка"</t>
  </si>
  <si>
    <t>Рагу овощное</t>
  </si>
  <si>
    <t>Напиток из чернослива</t>
  </si>
  <si>
    <t>Каша рисовая молочная с маслом</t>
  </si>
  <si>
    <t>Нектарины свежие</t>
  </si>
  <si>
    <t>Филе куриное тушеное в белом соусе</t>
  </si>
  <si>
    <t>фрукт</t>
  </si>
  <si>
    <t>Тефтели рыбные с соусом тар-тар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</si>
</sst>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40625" defaultRowHeight="12.75"/>
  <cols>
    <col min="1" max="1" width="5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25</v>
      </c>
      <c r="E6" s="39" t="s">
        <v>72</v>
      </c>
      <c r="F6" s="40" t="s">
        <v>74</v>
      </c>
      <c r="G6" s="40">
        <v>6.8</v>
      </c>
      <c r="H6" s="40">
        <v>6.2</v>
      </c>
      <c r="I6" s="40">
        <v>5.2</v>
      </c>
      <c r="J6" s="40">
        <v>102.6</v>
      </c>
      <c r="K6" s="41">
        <v>3.72</v>
      </c>
      <c r="L6" s="52"/>
    </row>
    <row r="7" spans="1:12" ht="15">
      <c r="A7" s="23"/>
      <c r="B7" s="15"/>
      <c r="C7" s="54"/>
      <c r="D7" s="51" t="s">
        <v>21</v>
      </c>
      <c r="E7" s="42" t="s">
        <v>73</v>
      </c>
      <c r="F7" s="43" t="s">
        <v>49</v>
      </c>
      <c r="G7" s="43">
        <v>9.4</v>
      </c>
      <c r="H7" s="43">
        <v>12.8</v>
      </c>
      <c r="I7" s="43">
        <v>60.2</v>
      </c>
      <c r="J7" s="43">
        <v>380.6</v>
      </c>
      <c r="K7" s="44">
        <v>257.24</v>
      </c>
      <c r="L7" s="5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3</v>
      </c>
      <c r="H8" s="43">
        <v>3.3</v>
      </c>
      <c r="I8" s="43">
        <v>25.9</v>
      </c>
      <c r="J8" s="43">
        <v>140.5</v>
      </c>
      <c r="K8" s="44">
        <v>642.02</v>
      </c>
      <c r="L8" s="5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5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32</v>
      </c>
      <c r="E13" s="9"/>
      <c r="F13" s="19">
        <v>514</v>
      </c>
      <c r="G13" s="19">
        <f>G6+G7+G8+G9+G10+G11+G12</f>
        <v>19.2</v>
      </c>
      <c r="H13" s="19">
        <f>H6+H7+H8+H9+H10+H11+H12</f>
        <v>22.3</v>
      </c>
      <c r="I13" s="19">
        <f>I6+I7+I8+I9+I10+I11+I12</f>
        <v>91.300000000000011</v>
      </c>
      <c r="J13" s="19">
        <f>J6+J7+J8+J9+J10+J11+J12</f>
        <v>623.70000000000005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26</v>
      </c>
      <c r="E14" s="42" t="s">
        <v>60</v>
      </c>
      <c r="F14" s="43" t="s">
        <v>61</v>
      </c>
      <c r="G14" s="43">
        <v>3.3</v>
      </c>
      <c r="H14" s="43">
        <v>8.4</v>
      </c>
      <c r="I14" s="43">
        <v>8.4</v>
      </c>
      <c r="J14" s="43">
        <v>123.1</v>
      </c>
      <c r="K14" s="44">
        <v>129.09</v>
      </c>
      <c r="L14" s="43"/>
    </row>
    <row r="15" spans="1:12" ht="15">
      <c r="A15" s="23"/>
      <c r="B15" s="15"/>
      <c r="C15" s="54"/>
      <c r="D15" s="7" t="s">
        <v>27</v>
      </c>
      <c r="E15" s="42" t="s">
        <v>51</v>
      </c>
      <c r="F15" s="43">
        <v>200</v>
      </c>
      <c r="G15" s="43">
        <v>14.9</v>
      </c>
      <c r="H15" s="43">
        <v>30.9</v>
      </c>
      <c r="I15" s="43">
        <v>41.8</v>
      </c>
      <c r="J15" s="43">
        <v>494.8</v>
      </c>
      <c r="K15" s="44">
        <v>403.96</v>
      </c>
      <c r="L15" s="43"/>
    </row>
    <row r="16" spans="1:12" ht="15">
      <c r="A16" s="23"/>
      <c r="B16" s="15"/>
      <c r="C16" s="11"/>
      <c r="D16" s="7" t="s">
        <v>29</v>
      </c>
      <c r="E16" s="42" t="s">
        <v>75</v>
      </c>
      <c r="F16" s="43">
        <v>200</v>
      </c>
      <c r="G16" s="43">
        <v>1</v>
      </c>
      <c r="H16" s="43"/>
      <c r="I16" s="43">
        <v>33.200000000000003</v>
      </c>
      <c r="J16" s="43">
        <v>129.69999999999999</v>
      </c>
      <c r="K16" s="44">
        <v>638.04</v>
      </c>
      <c r="L16" s="43"/>
    </row>
    <row r="17" spans="1:12" ht="15">
      <c r="A17" s="23"/>
      <c r="B17" s="15"/>
      <c r="C17" s="11"/>
      <c r="D17" s="7" t="s">
        <v>30</v>
      </c>
      <c r="E17" s="42" t="s">
        <v>76</v>
      </c>
      <c r="F17" s="43">
        <v>40</v>
      </c>
      <c r="G17" s="43">
        <v>1.2</v>
      </c>
      <c r="H17" s="43">
        <v>0.4</v>
      </c>
      <c r="I17" s="43">
        <v>6.4</v>
      </c>
      <c r="J17" s="43">
        <v>30.4</v>
      </c>
      <c r="K17" s="44">
        <v>52.06</v>
      </c>
      <c r="L17" s="43"/>
    </row>
    <row r="18" spans="1:12" ht="15" customHeight="1">
      <c r="A18" s="23"/>
      <c r="B18" s="15"/>
      <c r="C18" s="11"/>
      <c r="D18" s="7" t="s">
        <v>31</v>
      </c>
      <c r="E18" s="42" t="s">
        <v>77</v>
      </c>
      <c r="F18" s="43">
        <v>30</v>
      </c>
      <c r="G18" s="43">
        <v>0.9</v>
      </c>
      <c r="H18" s="43">
        <v>0.3</v>
      </c>
      <c r="I18" s="43">
        <v>4.8</v>
      </c>
      <c r="J18" s="43">
        <v>22.8</v>
      </c>
      <c r="K18" s="44">
        <v>52.12</v>
      </c>
      <c r="L18" s="43"/>
    </row>
    <row r="19" spans="1:12" ht="15" customHeight="1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740</v>
      </c>
      <c r="G23" s="19">
        <f>G14+G15+G16+G17+G18+G19+G20+G21+G22</f>
        <v>21.299999999999997</v>
      </c>
      <c r="H23" s="19">
        <f>H14+H15+H16+H17+H18+H19+H20+H21+H22</f>
        <v>39.999999999999993</v>
      </c>
      <c r="I23" s="19">
        <f>I14+I15+I16+I17+I18+I19+I20+I21+I22</f>
        <v>94.600000000000009</v>
      </c>
      <c r="J23" s="19">
        <f>J14+J15+J16+J17+J18+J19+J20+J21+J22</f>
        <v>800.79999999999984</v>
      </c>
      <c r="K23" s="25"/>
      <c r="L23" s="19"/>
    </row>
    <row r="24" spans="1:12" ht="15" customHeight="1" thickBot="1">
      <c r="A24" s="29">
        <f>A6</f>
        <v>1</v>
      </c>
      <c r="B24" s="30">
        <f>B6</f>
        <v>1</v>
      </c>
      <c r="C24" s="65" t="s">
        <v>4</v>
      </c>
      <c r="D24" s="67"/>
      <c r="E24" s="31"/>
      <c r="F24" s="32">
        <f>F13+F23</f>
        <v>1254</v>
      </c>
      <c r="G24" s="32">
        <f>G13+G23</f>
        <v>40.5</v>
      </c>
      <c r="H24" s="32">
        <f>H13+H23</f>
        <v>62.3</v>
      </c>
      <c r="I24" s="32">
        <f>I13+I23</f>
        <v>185.90000000000003</v>
      </c>
      <c r="J24" s="32">
        <f>J13+J23</f>
        <v>1424.5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100</v>
      </c>
      <c r="G25" s="40">
        <v>6</v>
      </c>
      <c r="H25" s="40">
        <v>7.1</v>
      </c>
      <c r="I25" s="40">
        <v>45.4</v>
      </c>
      <c r="J25" s="40">
        <v>269.7</v>
      </c>
      <c r="K25" s="41">
        <v>54.1</v>
      </c>
      <c r="L25" s="40"/>
    </row>
    <row r="26" spans="1:12" ht="15">
      <c r="A26" s="14"/>
      <c r="B26" s="15"/>
      <c r="C26" s="54" t="s">
        <v>45</v>
      </c>
      <c r="D26" s="6" t="s">
        <v>28</v>
      </c>
      <c r="E26" s="42" t="s">
        <v>47</v>
      </c>
      <c r="F26" s="43">
        <v>150</v>
      </c>
      <c r="G26" s="43">
        <v>5.3</v>
      </c>
      <c r="H26" s="43">
        <v>4.8</v>
      </c>
      <c r="I26" s="43">
        <v>38.4</v>
      </c>
      <c r="J26" s="43">
        <v>208.4</v>
      </c>
      <c r="K26" s="44">
        <v>516.04</v>
      </c>
      <c r="L26" s="43"/>
    </row>
    <row r="27" spans="1:12" ht="1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1.6</v>
      </c>
      <c r="H27" s="43">
        <v>1.6</v>
      </c>
      <c r="I27" s="43">
        <v>17.399999999999999</v>
      </c>
      <c r="J27" s="43">
        <v>86.2</v>
      </c>
      <c r="K27" s="44">
        <v>630.96</v>
      </c>
      <c r="L27" s="43"/>
    </row>
    <row r="28" spans="1:12" ht="15">
      <c r="A28" s="14"/>
      <c r="B28" s="15"/>
      <c r="C28" s="11"/>
      <c r="D28" s="7" t="s">
        <v>23</v>
      </c>
      <c r="E28" s="42" t="s">
        <v>76</v>
      </c>
      <c r="F28" s="43">
        <v>50</v>
      </c>
      <c r="G28" s="43">
        <v>1.5</v>
      </c>
      <c r="H28" s="43">
        <v>0.5</v>
      </c>
      <c r="I28" s="43">
        <v>8</v>
      </c>
      <c r="J28" s="43">
        <v>38</v>
      </c>
      <c r="K28" s="44">
        <v>52.06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F25+F26+F27+F28+F29+F30+F31</f>
        <v>500</v>
      </c>
      <c r="G32" s="19">
        <f>G25+G26+G27+G28+G29+G30+G31</f>
        <v>14.4</v>
      </c>
      <c r="H32" s="19">
        <f>H25+H26+H27+H28+H29+H30+H31</f>
        <v>13.999999999999998</v>
      </c>
      <c r="I32" s="19">
        <f>I25+I26+I27+I28+I29+I30+I31</f>
        <v>109.19999999999999</v>
      </c>
      <c r="J32" s="19">
        <f>J25+J26+J27+J28+J29+J30+J31</f>
        <v>602.30000000000007</v>
      </c>
      <c r="K32" s="25"/>
      <c r="L32" s="19">
        <f>L25+L26+L27+L28+L29+L30+L31</f>
        <v>0</v>
      </c>
    </row>
    <row r="33" spans="1:14" ht="15">
      <c r="A33" s="13">
        <f>A25</f>
        <v>1</v>
      </c>
      <c r="B33" s="13">
        <f>B25</f>
        <v>2</v>
      </c>
      <c r="C33" s="10" t="s">
        <v>24</v>
      </c>
      <c r="D33" s="7" t="s">
        <v>26</v>
      </c>
      <c r="E33" s="42" t="s">
        <v>57</v>
      </c>
      <c r="F33" s="43" t="s">
        <v>49</v>
      </c>
      <c r="G33" s="43">
        <v>7.7</v>
      </c>
      <c r="H33" s="43">
        <v>6.8</v>
      </c>
      <c r="I33" s="43">
        <v>23.5</v>
      </c>
      <c r="J33" s="43">
        <v>180.1</v>
      </c>
      <c r="K33" s="44">
        <v>138.06</v>
      </c>
      <c r="L33" s="43"/>
      <c r="N33" s="61"/>
    </row>
    <row r="34" spans="1:14" ht="15">
      <c r="A34" s="14"/>
      <c r="B34" s="15"/>
      <c r="C34" s="54" t="s">
        <v>46</v>
      </c>
      <c r="D34" s="7" t="s">
        <v>27</v>
      </c>
      <c r="E34" s="42" t="s">
        <v>66</v>
      </c>
      <c r="F34" s="43">
        <v>110</v>
      </c>
      <c r="G34" s="43">
        <v>13.8</v>
      </c>
      <c r="H34" s="43">
        <v>36.9</v>
      </c>
      <c r="I34" s="43">
        <v>3.2</v>
      </c>
      <c r="J34" s="43">
        <v>399.3</v>
      </c>
      <c r="K34" s="44">
        <v>1.33</v>
      </c>
      <c r="L34" s="43"/>
      <c r="N34" s="61"/>
    </row>
    <row r="35" spans="1:14" ht="15">
      <c r="A35" s="14"/>
      <c r="B35" s="15"/>
      <c r="C35" s="11"/>
      <c r="D35" s="7" t="s">
        <v>28</v>
      </c>
      <c r="E35" s="42" t="s">
        <v>48</v>
      </c>
      <c r="F35" s="43">
        <v>160</v>
      </c>
      <c r="G35" s="43">
        <v>8.1999999999999993</v>
      </c>
      <c r="H35" s="43">
        <v>6.3</v>
      </c>
      <c r="I35" s="43">
        <v>44.1</v>
      </c>
      <c r="J35" s="43">
        <v>254.8</v>
      </c>
      <c r="K35" s="44">
        <v>463.02</v>
      </c>
      <c r="L35" s="43"/>
      <c r="N35" s="61"/>
    </row>
    <row r="36" spans="1:14" ht="15">
      <c r="A36" s="14"/>
      <c r="B36" s="15"/>
      <c r="C36" s="11"/>
      <c r="D36" s="7" t="s">
        <v>25</v>
      </c>
      <c r="E36" s="42" t="s">
        <v>65</v>
      </c>
      <c r="F36" s="43">
        <v>25</v>
      </c>
      <c r="G36" s="43">
        <v>1.2</v>
      </c>
      <c r="H36" s="43">
        <v>0.3</v>
      </c>
      <c r="I36" s="43">
        <v>4.7</v>
      </c>
      <c r="J36" s="43">
        <v>26.2</v>
      </c>
      <c r="K36" s="44">
        <v>50.82</v>
      </c>
      <c r="L36" s="43"/>
      <c r="N36" s="61"/>
    </row>
    <row r="37" spans="1:14" ht="1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0.8</v>
      </c>
      <c r="H37" s="43"/>
      <c r="I37" s="43">
        <v>25</v>
      </c>
      <c r="J37" s="43">
        <v>106.7</v>
      </c>
      <c r="K37" s="44">
        <v>705.04</v>
      </c>
      <c r="L37" s="43"/>
      <c r="N37" s="61"/>
    </row>
    <row r="38" spans="1:14" ht="15">
      <c r="A38" s="14"/>
      <c r="B38" s="15"/>
      <c r="C38" s="11"/>
      <c r="D38" s="7" t="s">
        <v>31</v>
      </c>
      <c r="E38" s="42" t="s">
        <v>76</v>
      </c>
      <c r="F38" s="43">
        <v>35</v>
      </c>
      <c r="G38" s="43">
        <v>1.1000000000000001</v>
      </c>
      <c r="H38" s="43">
        <v>0.4</v>
      </c>
      <c r="I38" s="43">
        <v>5.6</v>
      </c>
      <c r="J38" s="43">
        <v>26.6</v>
      </c>
      <c r="K38" s="44">
        <v>52.06</v>
      </c>
      <c r="L38" s="43"/>
      <c r="N38" s="61"/>
    </row>
    <row r="39" spans="1:14" ht="15">
      <c r="A39" s="14"/>
      <c r="B39" s="15"/>
      <c r="C39" s="11"/>
      <c r="D39" s="7" t="s">
        <v>30</v>
      </c>
      <c r="E39" s="42" t="s">
        <v>77</v>
      </c>
      <c r="F39" s="43">
        <v>30</v>
      </c>
      <c r="G39" s="43">
        <v>0.9</v>
      </c>
      <c r="H39" s="43">
        <v>0.3</v>
      </c>
      <c r="I39" s="43">
        <v>4.8</v>
      </c>
      <c r="J39" s="43">
        <v>22.8</v>
      </c>
      <c r="K39" s="44">
        <v>52.12</v>
      </c>
      <c r="L39" s="43"/>
    </row>
    <row r="40" spans="1:14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4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4" ht="15">
      <c r="A42" s="16"/>
      <c r="B42" s="17"/>
      <c r="C42" s="8"/>
      <c r="D42" s="18" t="s">
        <v>32</v>
      </c>
      <c r="E42" s="9"/>
      <c r="F42" s="19">
        <v>820</v>
      </c>
      <c r="G42" s="19">
        <f>G33+G34+G35+G36+G37+G38+G39+G40+G41</f>
        <v>33.699999999999996</v>
      </c>
      <c r="H42" s="19">
        <f>H33+H34+H35+H36+H37+H38+H39+H40+H41</f>
        <v>50.999999999999986</v>
      </c>
      <c r="I42" s="19">
        <f>I33+I34+I35+I36+I37+I38+I39+I40+I41</f>
        <v>110.89999999999999</v>
      </c>
      <c r="J42" s="19">
        <f>J33+J34+J35+J36+J37+J38+J39+J40+J41</f>
        <v>1016.5000000000001</v>
      </c>
      <c r="K42" s="25"/>
      <c r="L42" s="19">
        <f>L35+L36+L37+L38+L39+L40+L41</f>
        <v>0</v>
      </c>
    </row>
    <row r="43" spans="1:14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1320</v>
      </c>
      <c r="G43" s="32">
        <f>G32+G42</f>
        <v>48.099999999999994</v>
      </c>
      <c r="H43" s="32">
        <f>H32+H42</f>
        <v>64.999999999999986</v>
      </c>
      <c r="I43" s="32">
        <f>I32+I42</f>
        <v>220.09999999999997</v>
      </c>
      <c r="J43" s="32">
        <f>J32+J42</f>
        <v>1618.8000000000002</v>
      </c>
      <c r="K43" s="32"/>
      <c r="L43" s="32"/>
    </row>
    <row r="44" spans="1:14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56" t="s">
        <v>52</v>
      </c>
      <c r="G44" s="40">
        <v>22.7</v>
      </c>
      <c r="H44" s="40">
        <v>19.2</v>
      </c>
      <c r="I44" s="40">
        <v>69</v>
      </c>
      <c r="J44" s="40">
        <v>531.1</v>
      </c>
      <c r="K44" s="41">
        <v>874.04</v>
      </c>
      <c r="L44" s="40"/>
    </row>
    <row r="45" spans="1:14" ht="15">
      <c r="A45" s="23"/>
      <c r="B45" s="15"/>
      <c r="C45" s="54" t="s">
        <v>45</v>
      </c>
      <c r="D45" s="6" t="s">
        <v>22</v>
      </c>
      <c r="E45" s="42" t="s">
        <v>42</v>
      </c>
      <c r="F45" s="55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4" ht="15">
      <c r="A46" s="23"/>
      <c r="B46" s="15"/>
      <c r="C46" s="11"/>
      <c r="D46" s="7" t="s">
        <v>23</v>
      </c>
      <c r="E46" s="42" t="s">
        <v>76</v>
      </c>
      <c r="F46" s="55">
        <v>50</v>
      </c>
      <c r="G46" s="43">
        <v>1.5</v>
      </c>
      <c r="H46" s="43">
        <v>0.5</v>
      </c>
      <c r="I46" s="43">
        <v>8</v>
      </c>
      <c r="J46" s="43">
        <v>38</v>
      </c>
      <c r="K46" s="44">
        <v>52.06</v>
      </c>
      <c r="L46" s="43"/>
    </row>
    <row r="47" spans="1:14" ht="15">
      <c r="A47" s="23"/>
      <c r="B47" s="15"/>
      <c r="C47" s="11"/>
      <c r="D47" s="7"/>
      <c r="E47" s="42"/>
      <c r="F47" s="55"/>
      <c r="G47" s="43"/>
      <c r="H47" s="43"/>
      <c r="I47" s="43"/>
      <c r="J47" s="43"/>
      <c r="K47" s="44"/>
      <c r="L47" s="43"/>
    </row>
    <row r="48" spans="1:14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500</v>
      </c>
      <c r="G51" s="19">
        <f>G44+G45+G46+G47+G48+G49+G50</f>
        <v>24.4</v>
      </c>
      <c r="H51" s="19">
        <f>H44+H45+H46+H47+H48+H49+H50</f>
        <v>19.7</v>
      </c>
      <c r="I51" s="19">
        <f>I44+I45+I46+I47+I48+I49+I50</f>
        <v>92.1</v>
      </c>
      <c r="J51" s="19">
        <f>J44+J45+J46+J47+J48+J49+J50</f>
        <v>626.30000000000007</v>
      </c>
      <c r="K51" s="25"/>
      <c r="L51" s="19">
        <f>L44+L45+L46+L47+L48+L49+L50</f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42" t="s">
        <v>55</v>
      </c>
      <c r="F52" s="43">
        <v>250</v>
      </c>
      <c r="G52" s="43">
        <v>4.3</v>
      </c>
      <c r="H52" s="43">
        <v>4.7</v>
      </c>
      <c r="I52" s="43">
        <v>16.100000000000001</v>
      </c>
      <c r="J52" s="43">
        <v>120.2</v>
      </c>
      <c r="K52" s="44">
        <v>756.04</v>
      </c>
      <c r="L52" s="43"/>
    </row>
    <row r="53" spans="1:12" ht="15">
      <c r="A53" s="23"/>
      <c r="B53" s="15"/>
      <c r="C53" s="54" t="s">
        <v>46</v>
      </c>
      <c r="D53" s="7" t="s">
        <v>27</v>
      </c>
      <c r="E53" s="42" t="s">
        <v>81</v>
      </c>
      <c r="F53" s="43">
        <v>200</v>
      </c>
      <c r="G53" s="43">
        <v>13.7</v>
      </c>
      <c r="H53" s="43">
        <v>7.9</v>
      </c>
      <c r="I53" s="43">
        <v>27.5</v>
      </c>
      <c r="J53" s="43">
        <v>262.3</v>
      </c>
      <c r="K53" s="44">
        <v>359.13</v>
      </c>
      <c r="L53" s="43"/>
    </row>
    <row r="54" spans="1:12" ht="15">
      <c r="A54" s="23"/>
      <c r="B54" s="15"/>
      <c r="C54" s="11"/>
      <c r="D54" s="7" t="s">
        <v>25</v>
      </c>
      <c r="E54" s="42" t="s">
        <v>82</v>
      </c>
      <c r="F54" s="43">
        <v>17</v>
      </c>
      <c r="G54" s="43">
        <v>0.4</v>
      </c>
      <c r="H54" s="43">
        <v>0.4</v>
      </c>
      <c r="I54" s="43">
        <v>2.5</v>
      </c>
      <c r="J54" s="43">
        <v>14.6</v>
      </c>
      <c r="K54" s="44">
        <v>23.2</v>
      </c>
      <c r="L54" s="43"/>
    </row>
    <row r="55" spans="1:12" ht="15">
      <c r="A55" s="23"/>
      <c r="B55" s="15"/>
      <c r="C55" s="11"/>
      <c r="D55" s="7" t="s">
        <v>29</v>
      </c>
      <c r="E55" s="42" t="s">
        <v>83</v>
      </c>
      <c r="F55" s="43">
        <v>200</v>
      </c>
      <c r="G55" s="43">
        <v>0.2</v>
      </c>
      <c r="H55" s="43"/>
      <c r="I55" s="43">
        <v>28.3</v>
      </c>
      <c r="J55" s="43">
        <v>107.1</v>
      </c>
      <c r="K55" s="44">
        <v>585.03</v>
      </c>
      <c r="L55" s="43"/>
    </row>
    <row r="56" spans="1:12" ht="15">
      <c r="A56" s="23"/>
      <c r="B56" s="15"/>
      <c r="C56" s="11"/>
      <c r="D56" s="7" t="s">
        <v>31</v>
      </c>
      <c r="E56" s="42" t="s">
        <v>77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 t="s">
        <v>30</v>
      </c>
      <c r="E57" s="42" t="s">
        <v>76</v>
      </c>
      <c r="F57" s="43">
        <v>32</v>
      </c>
      <c r="G57" s="43">
        <v>1</v>
      </c>
      <c r="H57" s="43">
        <v>0.3</v>
      </c>
      <c r="I57" s="43">
        <v>5.0999999999999996</v>
      </c>
      <c r="J57" s="43">
        <v>24.3</v>
      </c>
      <c r="K57" s="44">
        <v>52.06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729</v>
      </c>
      <c r="G61" s="19">
        <f>G52+G53+G54+G55+G56+G57+G58+G59+G60</f>
        <v>20.499999999999996</v>
      </c>
      <c r="H61" s="19">
        <f>H52+H53+H54+H55+H56+H57+H58+H59+H60</f>
        <v>13.600000000000003</v>
      </c>
      <c r="I61" s="19">
        <f>I52+I53+I54+I55+I56+I57+I58+I59+I60</f>
        <v>84.3</v>
      </c>
      <c r="J61" s="19">
        <f>J52+J53+J54+J55+J56+J57+J58+J59+J60</f>
        <v>551.29999999999995</v>
      </c>
      <c r="K61" s="25"/>
      <c r="L61" s="19">
        <f>L54+L55+L56+L57+L58+L59+L60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1229</v>
      </c>
      <c r="G62" s="32">
        <f>G51+G61</f>
        <v>44.899999999999991</v>
      </c>
      <c r="H62" s="32">
        <f>H51+H61</f>
        <v>33.300000000000004</v>
      </c>
      <c r="I62" s="32">
        <f>I51+I61</f>
        <v>176.39999999999998</v>
      </c>
      <c r="J62" s="32">
        <f>J51+J61</f>
        <v>1177.5999999999999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 t="s">
        <v>86</v>
      </c>
      <c r="G63" s="40">
        <v>7.9</v>
      </c>
      <c r="H63" s="40">
        <v>11.6</v>
      </c>
      <c r="I63" s="40">
        <v>41.6</v>
      </c>
      <c r="J63" s="40">
        <v>291.8</v>
      </c>
      <c r="K63" s="41">
        <v>257.95999999999998</v>
      </c>
      <c r="L63" s="40"/>
    </row>
    <row r="64" spans="1:12" ht="15">
      <c r="A64" s="23"/>
      <c r="B64" s="15"/>
      <c r="C64" s="54" t="s">
        <v>45</v>
      </c>
      <c r="D64" s="6" t="s">
        <v>22</v>
      </c>
      <c r="E64" s="42" t="s">
        <v>54</v>
      </c>
      <c r="F64" s="43">
        <v>200</v>
      </c>
      <c r="G64" s="43">
        <v>1.6</v>
      </c>
      <c r="H64" s="43">
        <v>1.7</v>
      </c>
      <c r="I64" s="43">
        <v>23.6</v>
      </c>
      <c r="J64" s="43">
        <v>111.5</v>
      </c>
      <c r="K64" s="44">
        <v>642.01</v>
      </c>
      <c r="L64" s="43"/>
    </row>
    <row r="65" spans="1:12" ht="15">
      <c r="A65" s="23"/>
      <c r="B65" s="15"/>
      <c r="C65" s="11"/>
      <c r="D65" s="7" t="s">
        <v>100</v>
      </c>
      <c r="E65" s="42" t="s">
        <v>85</v>
      </c>
      <c r="F65" s="43">
        <v>181</v>
      </c>
      <c r="G65" s="43">
        <v>3.8</v>
      </c>
      <c r="H65" s="43">
        <v>1.2</v>
      </c>
      <c r="I65" s="43">
        <v>51.9</v>
      </c>
      <c r="J65" s="43">
        <v>297.2</v>
      </c>
      <c r="K65" s="44">
        <v>2.19</v>
      </c>
      <c r="L65" s="43"/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0.9</v>
      </c>
      <c r="H66" s="43">
        <v>0.3</v>
      </c>
      <c r="I66" s="43">
        <v>4.8</v>
      </c>
      <c r="J66" s="43">
        <v>22.8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601</v>
      </c>
      <c r="G70" s="19">
        <f>G63+G64+G65+G66+G67+G68+G69</f>
        <v>14.200000000000001</v>
      </c>
      <c r="H70" s="19">
        <f>H63+H64+H65+H66+H67+H68+H69</f>
        <v>14.799999999999999</v>
      </c>
      <c r="I70" s="19">
        <f>I63+I64+I65+I66+I67+I68+I69</f>
        <v>121.89999999999999</v>
      </c>
      <c r="J70" s="19">
        <f>J63+J64+J65+J66+J67+J68+J69</f>
        <v>723.3</v>
      </c>
      <c r="K70" s="25"/>
      <c r="L70" s="19">
        <f>L63+L64+L65+L66+L67+L68+L69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42" t="s">
        <v>69</v>
      </c>
      <c r="F71" s="43" t="s">
        <v>61</v>
      </c>
      <c r="G71" s="43">
        <v>4.5999999999999996</v>
      </c>
      <c r="H71" s="43">
        <v>8.5</v>
      </c>
      <c r="I71" s="43">
        <v>20.399999999999999</v>
      </c>
      <c r="J71" s="43">
        <v>171.9</v>
      </c>
      <c r="K71" s="44">
        <v>129.08000000000001</v>
      </c>
      <c r="L71" s="43"/>
    </row>
    <row r="72" spans="1:12" ht="15">
      <c r="A72" s="23"/>
      <c r="B72" s="15"/>
      <c r="C72" s="54" t="s">
        <v>46</v>
      </c>
      <c r="D72" s="7" t="s">
        <v>27</v>
      </c>
      <c r="E72" s="42" t="s">
        <v>56</v>
      </c>
      <c r="F72" s="43">
        <v>255</v>
      </c>
      <c r="G72" s="43">
        <v>18.5</v>
      </c>
      <c r="H72" s="43">
        <v>36</v>
      </c>
      <c r="I72" s="43">
        <v>49.6</v>
      </c>
      <c r="J72" s="43">
        <v>583.9</v>
      </c>
      <c r="K72" s="44">
        <v>28</v>
      </c>
      <c r="L72" s="43"/>
    </row>
    <row r="73" spans="1:12" ht="15">
      <c r="A73" s="23"/>
      <c r="B73" s="15"/>
      <c r="C73" s="11"/>
      <c r="D73" s="7" t="s">
        <v>29</v>
      </c>
      <c r="E73" s="42" t="s">
        <v>64</v>
      </c>
      <c r="F73" s="43">
        <v>200</v>
      </c>
      <c r="G73" s="43">
        <v>0.3</v>
      </c>
      <c r="H73" s="43">
        <v>1.4</v>
      </c>
      <c r="I73" s="43">
        <v>25.4</v>
      </c>
      <c r="J73" s="43">
        <v>110.3</v>
      </c>
      <c r="K73" s="44">
        <v>681</v>
      </c>
      <c r="L73" s="43"/>
    </row>
    <row r="74" spans="1:12" ht="15">
      <c r="A74" s="23"/>
      <c r="B74" s="15"/>
      <c r="C74" s="11"/>
      <c r="D74" s="7" t="s">
        <v>31</v>
      </c>
      <c r="E74" s="42" t="s">
        <v>77</v>
      </c>
      <c r="F74" s="43">
        <v>30</v>
      </c>
      <c r="G74" s="43">
        <v>0.9</v>
      </c>
      <c r="H74" s="43">
        <v>0.3</v>
      </c>
      <c r="I74" s="43">
        <v>4.8</v>
      </c>
      <c r="J74" s="43">
        <v>22.8</v>
      </c>
      <c r="K74" s="44">
        <v>52.12</v>
      </c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45</v>
      </c>
      <c r="G75" s="43">
        <v>1.4</v>
      </c>
      <c r="H75" s="43">
        <v>0.5</v>
      </c>
      <c r="I75" s="43">
        <v>7.2</v>
      </c>
      <c r="J75" s="43">
        <v>34.200000000000003</v>
      </c>
      <c r="K75" s="44">
        <v>52.06</v>
      </c>
      <c r="L75" s="43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800</v>
      </c>
      <c r="G80" s="19">
        <f>G71+G72+G73+G74+G75+G76+G77+G78+G79</f>
        <v>25.7</v>
      </c>
      <c r="H80" s="19">
        <f>H71+H72+H73+H74+H75+H76+H77+H78+H79</f>
        <v>46.699999999999996</v>
      </c>
      <c r="I80" s="19">
        <f>I71+I72+I73+I74+I75+I76+I77+I78+I79</f>
        <v>107.4</v>
      </c>
      <c r="J80" s="19">
        <f>J71+J72+J73+J74+J75+J76+J77+J78+J79</f>
        <v>923.09999999999991</v>
      </c>
      <c r="K80" s="25"/>
      <c r="L80" s="19">
        <f>L73+L74+L75+L76+L77+L78+L79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1401</v>
      </c>
      <c r="G81" s="32">
        <f>G70+G80</f>
        <v>39.9</v>
      </c>
      <c r="H81" s="32">
        <f>H70+H80</f>
        <v>61.499999999999993</v>
      </c>
      <c r="I81" s="32">
        <f>I70+I80</f>
        <v>229.3</v>
      </c>
      <c r="J81" s="32">
        <f>J70+J80</f>
        <v>1646.3999999999999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58">
        <v>200</v>
      </c>
      <c r="G82" s="40">
        <v>16.5</v>
      </c>
      <c r="H82" s="40">
        <v>16.7</v>
      </c>
      <c r="I82" s="40">
        <v>29.9</v>
      </c>
      <c r="J82" s="40">
        <v>329.1</v>
      </c>
      <c r="K82" s="41">
        <v>270.08999999999997</v>
      </c>
      <c r="L82" s="40"/>
    </row>
    <row r="83" spans="1:12" ht="15">
      <c r="A83" s="23"/>
      <c r="B83" s="15"/>
      <c r="C83" s="54" t="s">
        <v>45</v>
      </c>
      <c r="D83" s="6" t="s">
        <v>25</v>
      </c>
      <c r="E83" s="42" t="s">
        <v>65</v>
      </c>
      <c r="F83" s="43">
        <v>50</v>
      </c>
      <c r="G83" s="43">
        <v>2.4</v>
      </c>
      <c r="H83" s="43">
        <v>0.5</v>
      </c>
      <c r="I83" s="43">
        <v>9.5</v>
      </c>
      <c r="J83" s="43">
        <v>52.5</v>
      </c>
      <c r="K83" s="44">
        <v>50.82</v>
      </c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 t="s">
        <v>71</v>
      </c>
      <c r="G84" s="43">
        <v>0.3</v>
      </c>
      <c r="H84" s="43"/>
      <c r="I84" s="43">
        <v>15.3</v>
      </c>
      <c r="J84" s="43">
        <v>59.4</v>
      </c>
      <c r="K84" s="44">
        <v>686.04</v>
      </c>
      <c r="L84" s="43"/>
    </row>
    <row r="85" spans="1:12" ht="15">
      <c r="A85" s="23"/>
      <c r="B85" s="15"/>
      <c r="C85" s="11"/>
      <c r="D85" s="7" t="s">
        <v>23</v>
      </c>
      <c r="E85" s="57" t="s">
        <v>76</v>
      </c>
      <c r="F85" s="43">
        <v>43</v>
      </c>
      <c r="G85" s="43">
        <v>1.3</v>
      </c>
      <c r="H85" s="43">
        <v>0.4</v>
      </c>
      <c r="I85" s="43">
        <v>6.9</v>
      </c>
      <c r="J85" s="43">
        <v>32.700000000000003</v>
      </c>
      <c r="K85" s="44">
        <v>52.06</v>
      </c>
      <c r="L85" s="43"/>
    </row>
    <row r="86" spans="1:12" ht="15">
      <c r="A86" s="23"/>
      <c r="B86" s="15"/>
      <c r="C86" s="11"/>
      <c r="D86" s="7"/>
      <c r="E86" s="57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500</v>
      </c>
      <c r="G89" s="19">
        <f>G82+G83+G84+G85+G86+G87+G88</f>
        <v>20.5</v>
      </c>
      <c r="H89" s="19">
        <f>H82+H83+H84+H85+H86+H87+H88</f>
        <v>17.599999999999998</v>
      </c>
      <c r="I89" s="19">
        <f>I82+I83+I84+I85+I86+I87+I88</f>
        <v>61.6</v>
      </c>
      <c r="J89" s="19">
        <f>J82+J83+J84+J85+J86+J87+J88</f>
        <v>473.7</v>
      </c>
      <c r="K89" s="25"/>
      <c r="L89" s="19">
        <f>L82+L83+L84+L85+L86+L87+L88</f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26</v>
      </c>
      <c r="E90" s="42" t="s">
        <v>63</v>
      </c>
      <c r="F90" s="43" t="s">
        <v>61</v>
      </c>
      <c r="G90" s="43">
        <v>3.9</v>
      </c>
      <c r="H90" s="43">
        <v>8.4</v>
      </c>
      <c r="I90" s="43">
        <v>14.8</v>
      </c>
      <c r="J90" s="43">
        <v>148.30000000000001</v>
      </c>
      <c r="K90" s="44">
        <v>110.13</v>
      </c>
      <c r="L90" s="43"/>
    </row>
    <row r="91" spans="1:12" ht="15">
      <c r="A91" s="23"/>
      <c r="B91" s="15"/>
      <c r="C91" s="54" t="s">
        <v>46</v>
      </c>
      <c r="D91" s="7" t="s">
        <v>27</v>
      </c>
      <c r="E91" s="42" t="s">
        <v>101</v>
      </c>
      <c r="F91" s="43">
        <v>100</v>
      </c>
      <c r="G91" s="43">
        <v>16.600000000000001</v>
      </c>
      <c r="H91" s="43">
        <v>13.7</v>
      </c>
      <c r="I91" s="43">
        <v>11.9</v>
      </c>
      <c r="J91" s="43">
        <v>230.6</v>
      </c>
      <c r="K91" s="44">
        <v>5.23</v>
      </c>
      <c r="L91" s="43"/>
    </row>
    <row r="92" spans="1:12" ht="15">
      <c r="A92" s="23"/>
      <c r="B92" s="15"/>
      <c r="C92" s="11"/>
      <c r="D92" s="7" t="s">
        <v>28</v>
      </c>
      <c r="E92" s="42" t="s">
        <v>44</v>
      </c>
      <c r="F92" s="43">
        <v>170</v>
      </c>
      <c r="G92" s="43">
        <v>3.7</v>
      </c>
      <c r="H92" s="43">
        <v>5.9</v>
      </c>
      <c r="I92" s="43">
        <v>30</v>
      </c>
      <c r="J92" s="43">
        <v>180.7</v>
      </c>
      <c r="K92" s="44">
        <v>472.06</v>
      </c>
      <c r="L92" s="43"/>
    </row>
    <row r="93" spans="1:12" ht="15">
      <c r="A93" s="23"/>
      <c r="B93" s="15"/>
      <c r="C93" s="11"/>
      <c r="D93" s="7" t="s">
        <v>25</v>
      </c>
      <c r="E93" s="42" t="s">
        <v>82</v>
      </c>
      <c r="F93" s="43">
        <v>19</v>
      </c>
      <c r="G93" s="43">
        <v>0.4</v>
      </c>
      <c r="H93" s="43">
        <v>0.5</v>
      </c>
      <c r="I93" s="43">
        <v>2.8</v>
      </c>
      <c r="J93" s="43">
        <v>16.3</v>
      </c>
      <c r="K93" s="44">
        <v>23.2</v>
      </c>
      <c r="L93" s="43"/>
    </row>
    <row r="94" spans="1:12" ht="15" customHeight="1">
      <c r="A94" s="23"/>
      <c r="B94" s="15"/>
      <c r="C94" s="11"/>
      <c r="D94" s="7" t="s">
        <v>29</v>
      </c>
      <c r="E94" s="42" t="s">
        <v>50</v>
      </c>
      <c r="F94" s="43">
        <v>200</v>
      </c>
      <c r="G94" s="43">
        <v>0.8</v>
      </c>
      <c r="H94" s="43"/>
      <c r="I94" s="43">
        <v>25</v>
      </c>
      <c r="J94" s="43">
        <v>106.7</v>
      </c>
      <c r="K94" s="44">
        <v>705.04</v>
      </c>
      <c r="L94" s="43"/>
    </row>
    <row r="95" spans="1:12" ht="15">
      <c r="A95" s="23"/>
      <c r="B95" s="15"/>
      <c r="C95" s="11"/>
      <c r="D95" s="7" t="s">
        <v>31</v>
      </c>
      <c r="E95" s="42" t="s">
        <v>77</v>
      </c>
      <c r="F95" s="43">
        <v>30</v>
      </c>
      <c r="G95" s="43">
        <v>0.9</v>
      </c>
      <c r="H95" s="43">
        <v>0.3</v>
      </c>
      <c r="I95" s="43">
        <v>4.8</v>
      </c>
      <c r="J95" s="43">
        <v>22.8</v>
      </c>
      <c r="K95" s="44">
        <v>52.12</v>
      </c>
      <c r="L95" s="43"/>
    </row>
    <row r="96" spans="1:12" ht="15">
      <c r="A96" s="23"/>
      <c r="B96" s="15"/>
      <c r="C96" s="11"/>
      <c r="D96" s="7" t="s">
        <v>30</v>
      </c>
      <c r="E96" s="42" t="s">
        <v>76</v>
      </c>
      <c r="F96" s="43">
        <v>35</v>
      </c>
      <c r="G96" s="43">
        <v>1.1000000000000001</v>
      </c>
      <c r="H96" s="43">
        <v>0.4</v>
      </c>
      <c r="I96" s="43">
        <v>5.6</v>
      </c>
      <c r="J96" s="43">
        <v>26.6</v>
      </c>
      <c r="K96" s="44">
        <v>52.06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824</v>
      </c>
      <c r="G99" s="19">
        <f>G90+G91+G92+G93+G94+G95+G96+G97+G98</f>
        <v>27.4</v>
      </c>
      <c r="H99" s="19">
        <f>H90+H91+H92+H93+H94+H95+H96+H97+H98</f>
        <v>29.2</v>
      </c>
      <c r="I99" s="19">
        <f>I90+I91+I92+I93+I94+I95+I96+I97+I98</f>
        <v>94.899999999999991</v>
      </c>
      <c r="J99" s="19">
        <f>J90+J91+J92+J93+J94+J95+J96+J97+J98</f>
        <v>731.99999999999989</v>
      </c>
      <c r="K99" s="25"/>
      <c r="L99" s="19">
        <f>L92+L93+L94+L95+L96+L97+L98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1324</v>
      </c>
      <c r="G100" s="32">
        <f>G89+G99</f>
        <v>47.9</v>
      </c>
      <c r="H100" s="32">
        <f>H89+H99</f>
        <v>46.8</v>
      </c>
      <c r="I100" s="32">
        <f>I89+I99</f>
        <v>156.5</v>
      </c>
      <c r="J100" s="32">
        <f>J89+J99</f>
        <v>1205.6999999999998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5" t="s">
        <v>25</v>
      </c>
      <c r="E101" s="59" t="s">
        <v>68</v>
      </c>
      <c r="F101" s="58" t="s">
        <v>88</v>
      </c>
      <c r="G101" s="40">
        <v>1.4</v>
      </c>
      <c r="H101" s="40">
        <v>12.8</v>
      </c>
      <c r="I101" s="40">
        <v>7.3</v>
      </c>
      <c r="J101" s="40">
        <v>146.4</v>
      </c>
      <c r="K101" s="41">
        <v>1.4</v>
      </c>
      <c r="L101" s="40"/>
    </row>
    <row r="102" spans="1:12" ht="15">
      <c r="A102" s="23"/>
      <c r="B102" s="15"/>
      <c r="C102" s="54" t="s">
        <v>45</v>
      </c>
      <c r="D102" s="6" t="s">
        <v>21</v>
      </c>
      <c r="E102" s="57" t="s">
        <v>53</v>
      </c>
      <c r="F102" s="60" t="s">
        <v>49</v>
      </c>
      <c r="G102" s="43">
        <v>9.3000000000000007</v>
      </c>
      <c r="H102" s="43">
        <v>12.9</v>
      </c>
      <c r="I102" s="43">
        <v>54</v>
      </c>
      <c r="J102" s="43">
        <v>355.9</v>
      </c>
      <c r="K102" s="44">
        <v>257.95999999999998</v>
      </c>
      <c r="L102" s="43"/>
    </row>
    <row r="103" spans="1:12" ht="15">
      <c r="A103" s="23"/>
      <c r="B103" s="15"/>
      <c r="C103" s="11"/>
      <c r="D103" s="7" t="s">
        <v>22</v>
      </c>
      <c r="E103" s="57" t="s">
        <v>54</v>
      </c>
      <c r="F103" s="43">
        <v>200</v>
      </c>
      <c r="G103" s="43">
        <v>3</v>
      </c>
      <c r="H103" s="43">
        <v>3.3</v>
      </c>
      <c r="I103" s="43">
        <v>25.9</v>
      </c>
      <c r="J103" s="43">
        <v>140.5</v>
      </c>
      <c r="K103" s="44">
        <v>642.02</v>
      </c>
      <c r="L103" s="43"/>
    </row>
    <row r="104" spans="1:12" ht="15">
      <c r="A104" s="23"/>
      <c r="B104" s="15"/>
      <c r="C104" s="11"/>
      <c r="D104" s="7"/>
      <c r="E104" s="57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520</v>
      </c>
      <c r="G108" s="19">
        <f>G101+G102+G103+G104+G105+G106+G107</f>
        <v>13.700000000000001</v>
      </c>
      <c r="H108" s="19">
        <f>H101+H102+H103+H104+H105+H106+H107</f>
        <v>29.000000000000004</v>
      </c>
      <c r="I108" s="19">
        <f>I101+I102+I103+I104+I105+I106+I107</f>
        <v>87.199999999999989</v>
      </c>
      <c r="J108" s="19">
        <f>J101+J102+J103+J104+J105+J106+J107</f>
        <v>642.79999999999995</v>
      </c>
      <c r="K108" s="25"/>
      <c r="L108" s="19">
        <f>L101+L102+L103+L104+L105+L106+L107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42" t="s">
        <v>89</v>
      </c>
      <c r="F109" s="43" t="s">
        <v>49</v>
      </c>
      <c r="G109" s="43">
        <v>4.5</v>
      </c>
      <c r="H109" s="43">
        <v>4.0999999999999996</v>
      </c>
      <c r="I109" s="43">
        <v>24.2</v>
      </c>
      <c r="J109" s="43">
        <v>145.6</v>
      </c>
      <c r="K109" s="44">
        <v>139.04</v>
      </c>
      <c r="L109" s="43"/>
    </row>
    <row r="110" spans="1:12" ht="15">
      <c r="A110" s="23"/>
      <c r="B110" s="15"/>
      <c r="C110" s="54" t="s">
        <v>46</v>
      </c>
      <c r="D110" s="7" t="s">
        <v>27</v>
      </c>
      <c r="E110" s="57" t="s">
        <v>90</v>
      </c>
      <c r="F110" s="43">
        <v>300</v>
      </c>
      <c r="G110" s="43">
        <v>17.100000000000001</v>
      </c>
      <c r="H110" s="43">
        <v>36</v>
      </c>
      <c r="I110" s="43">
        <v>57.9</v>
      </c>
      <c r="J110" s="43">
        <v>610.29999999999995</v>
      </c>
      <c r="K110" s="44">
        <v>30.18</v>
      </c>
      <c r="L110" s="43"/>
    </row>
    <row r="111" spans="1:12" ht="15">
      <c r="A111" s="23"/>
      <c r="B111" s="15"/>
      <c r="C111" s="11"/>
      <c r="D111" s="7" t="s">
        <v>29</v>
      </c>
      <c r="E111" s="57" t="s">
        <v>91</v>
      </c>
      <c r="F111" s="43">
        <v>200</v>
      </c>
      <c r="G111" s="43"/>
      <c r="H111" s="43"/>
      <c r="I111" s="43">
        <v>20</v>
      </c>
      <c r="J111" s="43">
        <v>74.8</v>
      </c>
      <c r="K111" s="44">
        <v>676.01</v>
      </c>
      <c r="L111" s="43"/>
    </row>
    <row r="112" spans="1:12" ht="15">
      <c r="A112" s="23"/>
      <c r="B112" s="15"/>
      <c r="C112" s="11"/>
      <c r="D112" s="7" t="s">
        <v>30</v>
      </c>
      <c r="E112" s="42" t="s">
        <v>76</v>
      </c>
      <c r="F112" s="43">
        <v>55</v>
      </c>
      <c r="G112" s="43">
        <v>1.6</v>
      </c>
      <c r="H112" s="43">
        <v>0.5</v>
      </c>
      <c r="I112" s="43">
        <v>8.8000000000000007</v>
      </c>
      <c r="J112" s="43">
        <v>41.8</v>
      </c>
      <c r="K112" s="44">
        <v>52.06</v>
      </c>
      <c r="L112" s="43"/>
    </row>
    <row r="113" spans="1:12" ht="15">
      <c r="A113" s="23"/>
      <c r="B113" s="15"/>
      <c r="C113" s="11"/>
      <c r="D113" s="7" t="s">
        <v>31</v>
      </c>
      <c r="E113" s="42" t="s">
        <v>77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845</v>
      </c>
      <c r="G118" s="19">
        <f>G109+G110+G111+G112+G113+G114+G115+G116+G117</f>
        <v>24.1</v>
      </c>
      <c r="H118" s="19">
        <f>H109+H110+H111+H112+H113+H114+H115+H116+H117</f>
        <v>40.9</v>
      </c>
      <c r="I118" s="19">
        <f>I109+I110+I111+I112+I113+I114+I115+I116+I117</f>
        <v>115.69999999999999</v>
      </c>
      <c r="J118" s="19">
        <f>J109+J110+J111+J112+J113+J114+J115+J116+J117</f>
        <v>895.29999999999984</v>
      </c>
      <c r="K118" s="25"/>
      <c r="L118" s="19">
        <f>L111+L112+L113+L114+L115+L116+L117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1365</v>
      </c>
      <c r="G119" s="32">
        <f>G108+G118</f>
        <v>37.800000000000004</v>
      </c>
      <c r="H119" s="32">
        <f>H108+H118</f>
        <v>69.900000000000006</v>
      </c>
      <c r="I119" s="32">
        <f>I108+I118</f>
        <v>202.89999999999998</v>
      </c>
      <c r="J119" s="32">
        <f>J108+J118</f>
        <v>1538.1</v>
      </c>
      <c r="K119" s="32"/>
      <c r="L119" s="32"/>
    </row>
    <row r="120" spans="1:12" ht="15">
      <c r="A120" s="14">
        <v>2</v>
      </c>
      <c r="B120" s="15">
        <v>2</v>
      </c>
      <c r="C120" s="22" t="s">
        <v>20</v>
      </c>
      <c r="D120" s="5" t="s">
        <v>25</v>
      </c>
      <c r="E120" s="39" t="s">
        <v>92</v>
      </c>
      <c r="F120" s="40">
        <v>50</v>
      </c>
      <c r="G120" s="40">
        <v>0.7</v>
      </c>
      <c r="H120" s="40">
        <v>2.5</v>
      </c>
      <c r="I120" s="40">
        <v>2.2000000000000002</v>
      </c>
      <c r="J120" s="40">
        <v>33.799999999999997</v>
      </c>
      <c r="K120" s="41">
        <v>959</v>
      </c>
      <c r="L120" s="40"/>
    </row>
    <row r="121" spans="1:12" ht="15">
      <c r="A121" s="14"/>
      <c r="B121" s="15"/>
      <c r="C121" s="54" t="s">
        <v>45</v>
      </c>
      <c r="D121" s="6" t="s">
        <v>21</v>
      </c>
      <c r="E121" s="42" t="s">
        <v>67</v>
      </c>
      <c r="F121" s="43">
        <v>200</v>
      </c>
      <c r="G121" s="43">
        <v>21</v>
      </c>
      <c r="H121" s="43">
        <v>28.9</v>
      </c>
      <c r="I121" s="43">
        <v>3.8</v>
      </c>
      <c r="J121" s="43">
        <v>358.4</v>
      </c>
      <c r="K121" s="44">
        <v>284.95999999999998</v>
      </c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50</v>
      </c>
      <c r="G123" s="43">
        <v>1.5</v>
      </c>
      <c r="H123" s="43">
        <v>0.5</v>
      </c>
      <c r="I123" s="43">
        <v>8</v>
      </c>
      <c r="J123" s="43">
        <v>38</v>
      </c>
      <c r="K123" s="44">
        <v>52.06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F120+F121+F122+F123+F124+F125+F126</f>
        <v>500</v>
      </c>
      <c r="G127" s="19">
        <f>G120+G121+G122+G123+G124+G125+G126</f>
        <v>23.4</v>
      </c>
      <c r="H127" s="19">
        <f>H120+H121+H122+H123+H124+H125+H126</f>
        <v>31.9</v>
      </c>
      <c r="I127" s="19">
        <f>I120+I121+I122+I123+I124+I125+I126</f>
        <v>29.1</v>
      </c>
      <c r="J127" s="19">
        <f>J120+J121+J122+J123+J124+J125+J126</f>
        <v>487.4</v>
      </c>
      <c r="K127" s="25"/>
      <c r="L127" s="19">
        <f>L120+L121+L122+L123+L124+L125+L126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42" t="s">
        <v>57</v>
      </c>
      <c r="F128" s="43" t="s">
        <v>49</v>
      </c>
      <c r="G128" s="43">
        <v>7.7</v>
      </c>
      <c r="H128" s="43">
        <v>6.8</v>
      </c>
      <c r="I128" s="43">
        <v>23.5</v>
      </c>
      <c r="J128" s="43">
        <v>180.1</v>
      </c>
      <c r="K128" s="44">
        <v>138.06</v>
      </c>
      <c r="L128" s="43"/>
    </row>
    <row r="129" spans="1:12" ht="15">
      <c r="A129" s="14"/>
      <c r="B129" s="15"/>
      <c r="C129" s="54" t="s">
        <v>46</v>
      </c>
      <c r="D129" s="7" t="s">
        <v>27</v>
      </c>
      <c r="E129" s="42" t="s">
        <v>43</v>
      </c>
      <c r="F129" s="43">
        <v>110</v>
      </c>
      <c r="G129" s="43">
        <v>14</v>
      </c>
      <c r="H129" s="43">
        <v>8.4</v>
      </c>
      <c r="I129" s="43">
        <v>3.4</v>
      </c>
      <c r="J129" s="43">
        <v>185.8</v>
      </c>
      <c r="K129" s="44">
        <v>444.96</v>
      </c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150</v>
      </c>
      <c r="G130" s="43">
        <v>7.7</v>
      </c>
      <c r="H130" s="43">
        <v>5.9</v>
      </c>
      <c r="I130" s="43">
        <v>41.3</v>
      </c>
      <c r="J130" s="43">
        <v>238.9</v>
      </c>
      <c r="K130" s="44">
        <v>463.96</v>
      </c>
      <c r="L130" s="43"/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200</v>
      </c>
      <c r="G131" s="43">
        <v>0.8</v>
      </c>
      <c r="H131" s="43"/>
      <c r="I131" s="43">
        <v>25</v>
      </c>
      <c r="J131" s="43">
        <v>106.7</v>
      </c>
      <c r="K131" s="44">
        <v>705.04</v>
      </c>
      <c r="L131" s="43"/>
    </row>
    <row r="132" spans="1:12" ht="15">
      <c r="A132" s="14"/>
      <c r="B132" s="15"/>
      <c r="C132" s="11"/>
      <c r="D132" s="7" t="s">
        <v>31</v>
      </c>
      <c r="E132" s="42" t="s">
        <v>77</v>
      </c>
      <c r="F132" s="43">
        <v>30</v>
      </c>
      <c r="G132" s="43">
        <v>0.9</v>
      </c>
      <c r="H132" s="43">
        <v>0.3</v>
      </c>
      <c r="I132" s="43">
        <v>4.8</v>
      </c>
      <c r="J132" s="43">
        <v>22.8</v>
      </c>
      <c r="K132" s="44">
        <v>52.12</v>
      </c>
      <c r="L132" s="43"/>
    </row>
    <row r="133" spans="1:12" ht="15">
      <c r="A133" s="14"/>
      <c r="B133" s="15"/>
      <c r="C133" s="11"/>
      <c r="D133" s="7" t="s">
        <v>30</v>
      </c>
      <c r="E133" s="42" t="s">
        <v>76</v>
      </c>
      <c r="F133" s="43">
        <v>34</v>
      </c>
      <c r="G133" s="43">
        <v>1</v>
      </c>
      <c r="H133" s="43">
        <v>0.3</v>
      </c>
      <c r="I133" s="43">
        <v>5.4</v>
      </c>
      <c r="J133" s="43">
        <v>25.8</v>
      </c>
      <c r="K133" s="44">
        <v>52.06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784</v>
      </c>
      <c r="G137" s="19">
        <f>G128+G129+G130+G131+G132+G133+G134+G135+G136</f>
        <v>32.099999999999994</v>
      </c>
      <c r="H137" s="19">
        <f>H128+H129+H130+H131+H132+H133+H134+H135+H136</f>
        <v>21.700000000000003</v>
      </c>
      <c r="I137" s="19">
        <f>I128+I129+I130+I131+I132+I133+I134+I135+I136</f>
        <v>103.39999999999999</v>
      </c>
      <c r="J137" s="19">
        <f>J128+J129+J130+J131+J132+J133+J134+J135+J136</f>
        <v>760.09999999999991</v>
      </c>
      <c r="K137" s="25"/>
      <c r="L137" s="19">
        <f>L130+L131+L132+L133+L134+L135+L136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1284</v>
      </c>
      <c r="G138" s="32">
        <f>G127+G137</f>
        <v>55.499999999999993</v>
      </c>
      <c r="H138" s="32">
        <f>H127+H137</f>
        <v>53.6</v>
      </c>
      <c r="I138" s="32">
        <f>I127+I137</f>
        <v>132.5</v>
      </c>
      <c r="J138" s="32">
        <f>J127+J137</f>
        <v>1247.5</v>
      </c>
      <c r="K138" s="32"/>
      <c r="L138" s="32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255</v>
      </c>
      <c r="G139" s="40">
        <v>19.399999999999999</v>
      </c>
      <c r="H139" s="40">
        <v>14.3</v>
      </c>
      <c r="I139" s="40">
        <v>48.7</v>
      </c>
      <c r="J139" s="40">
        <v>424</v>
      </c>
      <c r="K139" s="41">
        <v>29</v>
      </c>
      <c r="L139" s="40"/>
    </row>
    <row r="140" spans="1:12" ht="15">
      <c r="A140" s="23"/>
      <c r="B140" s="15"/>
      <c r="C140" s="54" t="s">
        <v>45</v>
      </c>
      <c r="D140" s="6" t="s">
        <v>22</v>
      </c>
      <c r="E140" s="42" t="s">
        <v>94</v>
      </c>
      <c r="F140" s="43">
        <v>200</v>
      </c>
      <c r="G140" s="43"/>
      <c r="H140" s="43"/>
      <c r="I140" s="43">
        <v>18.600000000000001</v>
      </c>
      <c r="J140" s="43">
        <v>74</v>
      </c>
      <c r="K140" s="44">
        <v>6.22</v>
      </c>
      <c r="L140" s="43"/>
    </row>
    <row r="141" spans="1:12" ht="15">
      <c r="A141" s="23"/>
      <c r="B141" s="15"/>
      <c r="C141" s="11"/>
      <c r="D141" s="7" t="s">
        <v>23</v>
      </c>
      <c r="E141" s="42" t="s">
        <v>76</v>
      </c>
      <c r="F141" s="43">
        <v>45</v>
      </c>
      <c r="G141" s="43">
        <v>1.4</v>
      </c>
      <c r="H141" s="43">
        <v>0.5</v>
      </c>
      <c r="I141" s="43">
        <v>7.2</v>
      </c>
      <c r="J141" s="43">
        <v>34.200000000000003</v>
      </c>
      <c r="K141" s="44">
        <v>52.06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500</v>
      </c>
      <c r="G146" s="19">
        <f>G139+G140+G141+G142+G143+G144+G145</f>
        <v>20.799999999999997</v>
      </c>
      <c r="H146" s="19">
        <f>H139+H140+H141+H142+H143+H144+H145</f>
        <v>14.8</v>
      </c>
      <c r="I146" s="19">
        <f>I139+I140+I141+I142+I143+I144+I145</f>
        <v>74.500000000000014</v>
      </c>
      <c r="J146" s="19">
        <f>J139+J140+J141+J142+J143+J144+J145</f>
        <v>532.20000000000005</v>
      </c>
      <c r="K146" s="25"/>
      <c r="L146" s="19">
        <f>L139+L140+L141+L142+L143+L144+L145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26</v>
      </c>
      <c r="E147" s="42" t="s">
        <v>60</v>
      </c>
      <c r="F147" s="43" t="s">
        <v>61</v>
      </c>
      <c r="G147" s="43">
        <v>3.3</v>
      </c>
      <c r="H147" s="43">
        <v>8.4</v>
      </c>
      <c r="I147" s="43">
        <v>8.4</v>
      </c>
      <c r="J147" s="43">
        <v>123.1</v>
      </c>
      <c r="K147" s="44">
        <v>129.09</v>
      </c>
      <c r="L147" s="43"/>
    </row>
    <row r="148" spans="1:12" ht="15">
      <c r="A148" s="23"/>
      <c r="B148" s="15"/>
      <c r="C148" s="54" t="s">
        <v>46</v>
      </c>
      <c r="D148" s="7" t="s">
        <v>27</v>
      </c>
      <c r="E148" s="42" t="s">
        <v>78</v>
      </c>
      <c r="F148" s="43">
        <v>100</v>
      </c>
      <c r="G148" s="43">
        <v>6</v>
      </c>
      <c r="H148" s="43">
        <v>7.1</v>
      </c>
      <c r="I148" s="43">
        <v>45.4</v>
      </c>
      <c r="J148" s="43">
        <v>269.7</v>
      </c>
      <c r="K148" s="44">
        <v>54.1</v>
      </c>
      <c r="L148" s="43"/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150</v>
      </c>
      <c r="G149" s="43">
        <v>3</v>
      </c>
      <c r="H149" s="43">
        <v>8.1</v>
      </c>
      <c r="I149" s="43">
        <v>21.3</v>
      </c>
      <c r="J149" s="43">
        <v>165.9</v>
      </c>
      <c r="K149" s="44">
        <v>541.04</v>
      </c>
      <c r="L149" s="43"/>
    </row>
    <row r="150" spans="1:12" ht="15">
      <c r="A150" s="23"/>
      <c r="B150" s="15"/>
      <c r="C150" s="11"/>
      <c r="D150" s="7" t="s">
        <v>29</v>
      </c>
      <c r="E150" s="42" t="s">
        <v>96</v>
      </c>
      <c r="F150" s="43">
        <v>200</v>
      </c>
      <c r="G150" s="43">
        <v>0.5</v>
      </c>
      <c r="H150" s="43"/>
      <c r="I150" s="43">
        <v>33.1</v>
      </c>
      <c r="J150" s="43">
        <v>128.1</v>
      </c>
      <c r="K150" s="44">
        <v>27.01</v>
      </c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52.06</v>
      </c>
      <c r="L151" s="43"/>
    </row>
    <row r="152" spans="1:12" ht="15">
      <c r="A152" s="23"/>
      <c r="B152" s="15"/>
      <c r="C152" s="11"/>
      <c r="D152" s="7" t="s">
        <v>31</v>
      </c>
      <c r="E152" s="42" t="s">
        <v>77</v>
      </c>
      <c r="F152" s="43">
        <v>30</v>
      </c>
      <c r="G152" s="43">
        <v>0.9</v>
      </c>
      <c r="H152" s="43">
        <v>0.3</v>
      </c>
      <c r="I152" s="43">
        <v>4.8</v>
      </c>
      <c r="J152" s="43">
        <v>22.8</v>
      </c>
      <c r="K152" s="44">
        <v>52.12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780</v>
      </c>
      <c r="G156" s="19">
        <f>G147+G148+G149+G150+G151+G152+G153+G154+G155</f>
        <v>14.600000000000001</v>
      </c>
      <c r="H156" s="19">
        <f>H147+H148+H149+H150+H151+H152+H153+H154+H155</f>
        <v>24.200000000000003</v>
      </c>
      <c r="I156" s="19">
        <f>I147+I148+I149+I150+I151+I152+I153+I154+I155</f>
        <v>117.79999999999998</v>
      </c>
      <c r="J156" s="19">
        <f>J147+J148+J149+J150+J151+J152+J153+J154+J155</f>
        <v>732.39999999999986</v>
      </c>
      <c r="K156" s="25"/>
      <c r="L156" s="19">
        <f>L149+L150+L151+L152+L153+L154+L155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1280</v>
      </c>
      <c r="G157" s="32">
        <f>G146+G156</f>
        <v>35.4</v>
      </c>
      <c r="H157" s="32">
        <f>H146+H156</f>
        <v>39</v>
      </c>
      <c r="I157" s="32">
        <f>I146+I156</f>
        <v>192.3</v>
      </c>
      <c r="J157" s="32">
        <f>J146+J156</f>
        <v>1264.5999999999999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56" t="s">
        <v>41</v>
      </c>
      <c r="G158" s="40">
        <v>5.9</v>
      </c>
      <c r="H158" s="40">
        <v>11.7</v>
      </c>
      <c r="I158" s="40">
        <v>45.7</v>
      </c>
      <c r="J158" s="40">
        <v>300.10000000000002</v>
      </c>
      <c r="K158" s="41">
        <v>257.95999999999998</v>
      </c>
      <c r="L158" s="40"/>
    </row>
    <row r="159" spans="1:12" ht="15">
      <c r="A159" s="23"/>
      <c r="B159" s="15"/>
      <c r="C159" s="54" t="s">
        <v>45</v>
      </c>
      <c r="D159" s="6" t="s">
        <v>22</v>
      </c>
      <c r="E159" s="42" t="s">
        <v>79</v>
      </c>
      <c r="F159" s="43">
        <v>200</v>
      </c>
      <c r="G159" s="43">
        <v>3</v>
      </c>
      <c r="H159" s="43">
        <v>3.2</v>
      </c>
      <c r="I159" s="43">
        <v>19.8</v>
      </c>
      <c r="J159" s="43">
        <v>115.2</v>
      </c>
      <c r="K159" s="44">
        <v>630.96</v>
      </c>
      <c r="L159" s="43"/>
    </row>
    <row r="160" spans="1:12" ht="15">
      <c r="A160" s="23"/>
      <c r="B160" s="15"/>
      <c r="C160" s="11"/>
      <c r="D160" s="7" t="s">
        <v>100</v>
      </c>
      <c r="E160" s="42" t="s">
        <v>98</v>
      </c>
      <c r="F160" s="43">
        <v>164</v>
      </c>
      <c r="G160" s="43">
        <v>0.7</v>
      </c>
      <c r="H160" s="43"/>
      <c r="I160" s="43">
        <v>17.5</v>
      </c>
      <c r="J160" s="43">
        <v>68.900000000000006</v>
      </c>
      <c r="K160" s="44">
        <v>897</v>
      </c>
      <c r="L160" s="43"/>
    </row>
    <row r="161" spans="1:12" ht="1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0.9</v>
      </c>
      <c r="H161" s="43">
        <v>0.3</v>
      </c>
      <c r="I161" s="43">
        <v>4.8</v>
      </c>
      <c r="J161" s="43">
        <v>22.8</v>
      </c>
      <c r="K161" s="44">
        <v>52.06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604</v>
      </c>
      <c r="G165" s="19">
        <f>G158+G159+G160+G161+G162+G163+G164</f>
        <v>10.5</v>
      </c>
      <c r="H165" s="19">
        <f>H158+H159+H160+H161+H162+H163+H164</f>
        <v>15.2</v>
      </c>
      <c r="I165" s="19">
        <f>I158+I159+I160+I161+I162+I163+I164</f>
        <v>87.8</v>
      </c>
      <c r="J165" s="19">
        <f>J158+J159+J160+J161+J162+J163+J164</f>
        <v>507.00000000000006</v>
      </c>
      <c r="K165" s="25"/>
      <c r="L165" s="19">
        <f>L158+L159+L160+L161+L162+L163+L164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42" t="s">
        <v>69</v>
      </c>
      <c r="F166" s="43" t="s">
        <v>61</v>
      </c>
      <c r="G166" s="43">
        <v>4.5999999999999996</v>
      </c>
      <c r="H166" s="43">
        <v>8.5</v>
      </c>
      <c r="I166" s="43">
        <v>20.399999999999999</v>
      </c>
      <c r="J166" s="43">
        <v>171.9</v>
      </c>
      <c r="K166" s="44">
        <v>129.08000000000001</v>
      </c>
      <c r="L166" s="43"/>
    </row>
    <row r="167" spans="1:12" ht="15">
      <c r="A167" s="23"/>
      <c r="B167" s="15"/>
      <c r="C167" s="54" t="s">
        <v>46</v>
      </c>
      <c r="D167" s="7" t="s">
        <v>27</v>
      </c>
      <c r="E167" s="42" t="s">
        <v>62</v>
      </c>
      <c r="F167" s="43">
        <v>100</v>
      </c>
      <c r="G167" s="43">
        <v>13.4</v>
      </c>
      <c r="H167" s="43">
        <v>8.5</v>
      </c>
      <c r="I167" s="43">
        <v>12.2</v>
      </c>
      <c r="J167" s="43">
        <v>209.3</v>
      </c>
      <c r="K167" s="44">
        <v>63.02</v>
      </c>
      <c r="L167" s="43"/>
    </row>
    <row r="168" spans="1:12" ht="15">
      <c r="A168" s="23"/>
      <c r="B168" s="15"/>
      <c r="C168" s="11"/>
      <c r="D168" s="7" t="s">
        <v>28</v>
      </c>
      <c r="E168" s="42" t="s">
        <v>44</v>
      </c>
      <c r="F168" s="43">
        <v>150</v>
      </c>
      <c r="G168" s="43">
        <v>3.3</v>
      </c>
      <c r="H168" s="43">
        <v>5.2</v>
      </c>
      <c r="I168" s="43">
        <v>26.4</v>
      </c>
      <c r="J168" s="43">
        <v>159.5</v>
      </c>
      <c r="K168" s="44">
        <v>472.96</v>
      </c>
      <c r="L168" s="43"/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0.3</v>
      </c>
      <c r="H169" s="43">
        <v>1.4</v>
      </c>
      <c r="I169" s="43">
        <v>25.4</v>
      </c>
      <c r="J169" s="43">
        <v>110.3</v>
      </c>
      <c r="K169" s="44">
        <v>681</v>
      </c>
      <c r="L169" s="43"/>
    </row>
    <row r="170" spans="1:12" ht="15">
      <c r="A170" s="23"/>
      <c r="B170" s="15"/>
      <c r="C170" s="11"/>
      <c r="D170" s="7" t="s">
        <v>31</v>
      </c>
      <c r="E170" s="42" t="s">
        <v>77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52.12</v>
      </c>
      <c r="L170" s="43"/>
    </row>
    <row r="171" spans="1:12" ht="15">
      <c r="A171" s="23"/>
      <c r="B171" s="15"/>
      <c r="C171" s="11"/>
      <c r="D171" s="7" t="s">
        <v>30</v>
      </c>
      <c r="E171" s="42" t="s">
        <v>76</v>
      </c>
      <c r="F171" s="43">
        <v>33</v>
      </c>
      <c r="G171" s="43">
        <v>1</v>
      </c>
      <c r="H171" s="43">
        <v>0.3</v>
      </c>
      <c r="I171" s="43">
        <v>5.3</v>
      </c>
      <c r="J171" s="43">
        <v>25.1</v>
      </c>
      <c r="K171" s="44">
        <v>52.06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783</v>
      </c>
      <c r="G175" s="19">
        <f>G166+G167+G168+G169+G170+G171+G172+G173+G174</f>
        <v>23.5</v>
      </c>
      <c r="H175" s="19">
        <f>H166+H167+H168+H169+H170+H171+H172+H173+H174</f>
        <v>24.2</v>
      </c>
      <c r="I175" s="19">
        <f>I166+I167+I168+I169+I170+I171+I172+I173+I174</f>
        <v>94.499999999999986</v>
      </c>
      <c r="J175" s="19">
        <f>J166+J167+J168+J169+J170+J171+J172+J173+J174</f>
        <v>698.9</v>
      </c>
      <c r="K175" s="25"/>
      <c r="L175" s="19">
        <f>L168+L169+L170+L171+L172+L173+L174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1387</v>
      </c>
      <c r="G176" s="32">
        <f>G165+G175</f>
        <v>34</v>
      </c>
      <c r="H176" s="32">
        <f>H165+H175</f>
        <v>39.4</v>
      </c>
      <c r="I176" s="32">
        <f>I165+I175</f>
        <v>182.29999999999998</v>
      </c>
      <c r="J176" s="32">
        <f>J165+J175</f>
        <v>1205.9000000000001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100</v>
      </c>
      <c r="G177" s="40">
        <v>6</v>
      </c>
      <c r="H177" s="40">
        <v>7.1</v>
      </c>
      <c r="I177" s="40">
        <v>45.4</v>
      </c>
      <c r="J177" s="40">
        <v>269.7</v>
      </c>
      <c r="K177" s="41">
        <v>54.1</v>
      </c>
      <c r="L177" s="40"/>
    </row>
    <row r="178" spans="1:12" ht="15">
      <c r="A178" s="23"/>
      <c r="B178" s="15"/>
      <c r="C178" s="54" t="s">
        <v>45</v>
      </c>
      <c r="D178" s="6" t="s">
        <v>28</v>
      </c>
      <c r="E178" s="42" t="s">
        <v>47</v>
      </c>
      <c r="F178" s="43">
        <v>150</v>
      </c>
      <c r="G178" s="43">
        <v>5.3</v>
      </c>
      <c r="H178" s="43">
        <v>4.8</v>
      </c>
      <c r="I178" s="43">
        <v>38.4</v>
      </c>
      <c r="J178" s="43">
        <v>208.4</v>
      </c>
      <c r="K178" s="44">
        <v>516.04</v>
      </c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1.6</v>
      </c>
      <c r="H179" s="43">
        <v>1.8</v>
      </c>
      <c r="I179" s="43">
        <v>24.8</v>
      </c>
      <c r="J179" s="43">
        <v>115.6</v>
      </c>
      <c r="K179" s="44">
        <v>762.97</v>
      </c>
      <c r="L179" s="43"/>
    </row>
    <row r="180" spans="1:12" ht="15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1.5</v>
      </c>
      <c r="H180" s="43">
        <v>0.5</v>
      </c>
      <c r="I180" s="43">
        <v>8</v>
      </c>
      <c r="J180" s="43">
        <v>38</v>
      </c>
      <c r="K180" s="44">
        <v>52.06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F177+F178+F179+F180+F181+F182+F183</f>
        <v>500</v>
      </c>
      <c r="G184" s="19">
        <f>G177+G178+G179+G180+G181+G182+G183</f>
        <v>14.4</v>
      </c>
      <c r="H184" s="19">
        <f>H177+H178+H179+H180+H181+H182+H183</f>
        <v>14.2</v>
      </c>
      <c r="I184" s="19">
        <f>I177+I178+I179+I180+I181+I182+I183</f>
        <v>116.6</v>
      </c>
      <c r="J184" s="19">
        <f>J177+J178+J179+J180+J181+J182+J183</f>
        <v>631.70000000000005</v>
      </c>
      <c r="K184" s="25"/>
      <c r="L184" s="19">
        <f>L177+L178+L179+L180+L181+L182+L183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26</v>
      </c>
      <c r="E185" s="42" t="s">
        <v>63</v>
      </c>
      <c r="F185" s="43" t="s">
        <v>61</v>
      </c>
      <c r="G185" s="43">
        <v>3.9</v>
      </c>
      <c r="H185" s="43">
        <v>8.4</v>
      </c>
      <c r="I185" s="43">
        <v>14.8</v>
      </c>
      <c r="J185" s="43">
        <v>148.30000000000001</v>
      </c>
      <c r="K185" s="44">
        <v>110.13</v>
      </c>
      <c r="L185" s="43"/>
    </row>
    <row r="186" spans="1:12" ht="15">
      <c r="A186" s="23"/>
      <c r="B186" s="15"/>
      <c r="C186" s="54" t="s">
        <v>46</v>
      </c>
      <c r="D186" s="7" t="s">
        <v>27</v>
      </c>
      <c r="E186" s="42" t="s">
        <v>99</v>
      </c>
      <c r="F186" s="43">
        <v>110</v>
      </c>
      <c r="G186" s="43">
        <v>14.3</v>
      </c>
      <c r="H186" s="43">
        <v>10.9</v>
      </c>
      <c r="I186" s="43">
        <v>3.2</v>
      </c>
      <c r="J186" s="43">
        <v>208.9</v>
      </c>
      <c r="K186" s="44">
        <v>444.17</v>
      </c>
      <c r="L186" s="43"/>
    </row>
    <row r="187" spans="1:12" ht="15">
      <c r="A187" s="23"/>
      <c r="B187" s="15"/>
      <c r="C187" s="11"/>
      <c r="D187" s="7" t="s">
        <v>28</v>
      </c>
      <c r="E187" s="42" t="s">
        <v>48</v>
      </c>
      <c r="F187" s="43">
        <v>180</v>
      </c>
      <c r="G187" s="43">
        <v>9.1999999999999993</v>
      </c>
      <c r="H187" s="43">
        <v>7.1</v>
      </c>
      <c r="I187" s="43">
        <v>49.6</v>
      </c>
      <c r="J187" s="43">
        <v>286.60000000000002</v>
      </c>
      <c r="K187" s="44">
        <v>463.96</v>
      </c>
      <c r="L187" s="43"/>
    </row>
    <row r="188" spans="1:12" ht="15">
      <c r="A188" s="23"/>
      <c r="B188" s="15"/>
      <c r="C188" s="11"/>
      <c r="D188" s="7" t="s">
        <v>25</v>
      </c>
      <c r="E188" s="42" t="s">
        <v>58</v>
      </c>
      <c r="F188" s="43">
        <v>25</v>
      </c>
      <c r="G188" s="43">
        <v>0.8</v>
      </c>
      <c r="H188" s="43">
        <v>0.6</v>
      </c>
      <c r="I188" s="43">
        <v>1.8</v>
      </c>
      <c r="J188" s="43">
        <v>14.7</v>
      </c>
      <c r="K188" s="44">
        <v>22.2</v>
      </c>
      <c r="L188" s="43"/>
    </row>
    <row r="189" spans="1:12" ht="15">
      <c r="A189" s="23"/>
      <c r="B189" s="15"/>
      <c r="C189" s="11"/>
      <c r="D189" s="7" t="s">
        <v>29</v>
      </c>
      <c r="E189" s="42" t="s">
        <v>75</v>
      </c>
      <c r="F189" s="43">
        <v>200</v>
      </c>
      <c r="G189" s="43">
        <v>1</v>
      </c>
      <c r="H189" s="43"/>
      <c r="I189" s="43">
        <v>33.200000000000003</v>
      </c>
      <c r="J189" s="43">
        <v>129.69999999999999</v>
      </c>
      <c r="K189" s="44">
        <v>638.04</v>
      </c>
      <c r="L189" s="43"/>
    </row>
    <row r="190" spans="1:12" ht="15">
      <c r="A190" s="23"/>
      <c r="B190" s="15"/>
      <c r="C190" s="11"/>
      <c r="D190" s="7" t="s">
        <v>31</v>
      </c>
      <c r="E190" s="42" t="s">
        <v>77</v>
      </c>
      <c r="F190" s="43">
        <v>30</v>
      </c>
      <c r="G190" s="43">
        <v>0.9</v>
      </c>
      <c r="H190" s="43">
        <v>0.3</v>
      </c>
      <c r="I190" s="43">
        <v>4.8</v>
      </c>
      <c r="J190" s="43">
        <v>22.8</v>
      </c>
      <c r="K190" s="44">
        <v>52.12</v>
      </c>
      <c r="L190" s="43"/>
    </row>
    <row r="191" spans="1:12" ht="15">
      <c r="A191" s="23"/>
      <c r="B191" s="15"/>
      <c r="C191" s="11"/>
      <c r="D191" s="7" t="s">
        <v>30</v>
      </c>
      <c r="E191" s="42" t="s">
        <v>76</v>
      </c>
      <c r="F191" s="43">
        <v>38</v>
      </c>
      <c r="G191" s="43">
        <v>1.1000000000000001</v>
      </c>
      <c r="H191" s="43">
        <v>0.4</v>
      </c>
      <c r="I191" s="43">
        <v>6.1</v>
      </c>
      <c r="J191" s="43">
        <v>28.9</v>
      </c>
      <c r="K191" s="44">
        <v>52.06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853</v>
      </c>
      <c r="G194" s="19">
        <f>G185+G186+G187+G188+G189+G190+G191+G192+G193</f>
        <v>31.2</v>
      </c>
      <c r="H194" s="19">
        <f>H185+H186+H187+H188+H189+H190+H191+H192+H193</f>
        <v>27.7</v>
      </c>
      <c r="I194" s="19">
        <f>I185+I186+I187+I188+I189+I190+I191+I192+I193</f>
        <v>113.49999999999999</v>
      </c>
      <c r="J194" s="19">
        <f>J185+J186+J187+J188+J189+J190+J191+J192+J193</f>
        <v>839.9</v>
      </c>
      <c r="K194" s="25"/>
      <c r="L194" s="19">
        <f>L187+L188+L189+L190+L191+L192+L193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1353</v>
      </c>
      <c r="G195" s="32">
        <f>G184+G194</f>
        <v>45.6</v>
      </c>
      <c r="H195" s="32">
        <f>H184+H194</f>
        <v>41.9</v>
      </c>
      <c r="I195" s="32">
        <f>I184+I194</f>
        <v>230.09999999999997</v>
      </c>
      <c r="J195" s="32">
        <f>J184+J194</f>
        <v>1471.6</v>
      </c>
      <c r="K195" s="32"/>
      <c r="L195" s="32"/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(F24+F43+F62+F81+F100+F119+F138+F157+F176+F195)/10</f>
        <v>1319.7</v>
      </c>
      <c r="G196" s="34">
        <f>(G24+G43+G62+G81+G100+G119+G138+G157+G176+G195)/10</f>
        <v>42.96</v>
      </c>
      <c r="H196" s="34">
        <f>(H24+H43+H62+H81+H100+H119+H138+H157+H176+H195)/10</f>
        <v>51.269999999999996</v>
      </c>
      <c r="I196" s="34">
        <f>(I24+I43+I62+I81+I100+I119+I138+I157+I176+I195)/10</f>
        <v>190.82999999999998</v>
      </c>
      <c r="J196" s="34">
        <f>(J24+J43+J62+J81+J100+J119+J138+J157+J176+J195)/10</f>
        <v>1380.07</v>
      </c>
      <c r="K196" s="34"/>
      <c r="L196" s="34">
        <f>(L24+L43+L62+L81+L100+L119+L138+L157+L176+L195)/10</f>
        <v>0</v>
      </c>
    </row>
  </sheetData>
  <mergeCells count="14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2024-10-02T06:43:55Z</dcterms:modified>
</cp:coreProperties>
</file>