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4455" yWindow="1110" windowWidth="15360" windowHeight="11760"/>
  </bookViews>
  <sheets>
    <sheet name="Лист1" sheetId="1" r:id="rId1"/>
  </sheets>
  <calcPr calcId="12451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1"/>
  <c r="I31"/>
  <c r="H31"/>
  <c r="G31"/>
  <c r="J183"/>
  <c r="J193"/>
  <c r="J194"/>
  <c r="I183"/>
  <c r="I193"/>
  <c r="I194"/>
  <c r="H183"/>
  <c r="H193"/>
  <c r="H194"/>
  <c r="G183"/>
  <c r="G193"/>
  <c r="G194"/>
  <c r="F194"/>
  <c r="J164"/>
  <c r="J174"/>
  <c r="J175"/>
  <c r="I164"/>
  <c r="I174"/>
  <c r="I175"/>
  <c r="H164"/>
  <c r="H174"/>
  <c r="H175"/>
  <c r="G164"/>
  <c r="G174"/>
  <c r="G175"/>
  <c r="F175"/>
  <c r="J145"/>
  <c r="J155"/>
  <c r="J156"/>
  <c r="I145"/>
  <c r="I155"/>
  <c r="I156"/>
  <c r="H145"/>
  <c r="H155"/>
  <c r="H156"/>
  <c r="G145"/>
  <c r="G155"/>
  <c r="G156"/>
  <c r="F156"/>
  <c r="J126"/>
  <c r="J136"/>
  <c r="J137"/>
  <c r="I126"/>
  <c r="I136"/>
  <c r="I137"/>
  <c r="H126"/>
  <c r="H136"/>
  <c r="H137"/>
  <c r="G126"/>
  <c r="G136"/>
  <c r="G137"/>
  <c r="F137"/>
  <c r="J107"/>
  <c r="J117"/>
  <c r="J118"/>
  <c r="I107"/>
  <c r="I117"/>
  <c r="I118"/>
  <c r="H107"/>
  <c r="H117"/>
  <c r="H118"/>
  <c r="G107"/>
  <c r="G117"/>
  <c r="G118"/>
  <c r="F118"/>
  <c r="J88"/>
  <c r="J98"/>
  <c r="J99"/>
  <c r="I88"/>
  <c r="I98"/>
  <c r="I99"/>
  <c r="H88"/>
  <c r="H98"/>
  <c r="H99"/>
  <c r="G88"/>
  <c r="G98"/>
  <c r="G99"/>
  <c r="F99"/>
  <c r="J69"/>
  <c r="J79"/>
  <c r="J80"/>
  <c r="I69"/>
  <c r="I79"/>
  <c r="I80"/>
  <c r="H69"/>
  <c r="H79"/>
  <c r="H80"/>
  <c r="G69"/>
  <c r="G79"/>
  <c r="G80"/>
  <c r="F80"/>
  <c r="J50"/>
  <c r="J60"/>
  <c r="J61"/>
  <c r="I50"/>
  <c r="I60"/>
  <c r="I61"/>
  <c r="H50"/>
  <c r="H60"/>
  <c r="H61"/>
  <c r="G50"/>
  <c r="G60"/>
  <c r="G61"/>
  <c r="F61"/>
  <c r="J41"/>
  <c r="J42"/>
  <c r="I41"/>
  <c r="I42"/>
  <c r="H41"/>
  <c r="H42"/>
  <c r="G41"/>
  <c r="G42"/>
  <c r="F42"/>
  <c r="J13"/>
  <c r="J23"/>
  <c r="J24"/>
  <c r="I13"/>
  <c r="I23"/>
  <c r="I24"/>
  <c r="H13"/>
  <c r="H23"/>
  <c r="H24"/>
  <c r="G13"/>
  <c r="G23"/>
  <c r="G24"/>
  <c r="F24"/>
  <c r="A24"/>
  <c r="B24"/>
  <c r="L41"/>
  <c r="L50"/>
  <c r="L60"/>
  <c r="L69"/>
  <c r="L79"/>
  <c r="L88"/>
  <c r="L98"/>
  <c r="L107"/>
  <c r="L117"/>
  <c r="L126"/>
  <c r="L136"/>
  <c r="L145"/>
  <c r="L155"/>
  <c r="L164"/>
  <c r="L174"/>
  <c r="L183"/>
  <c r="L193"/>
  <c r="L195"/>
  <c r="J195"/>
  <c r="I195"/>
  <c r="H195"/>
  <c r="G195"/>
  <c r="F195"/>
  <c r="B194" l="1"/>
  <c r="A194"/>
  <c r="B184"/>
  <c r="A184"/>
  <c r="B175"/>
  <c r="A175"/>
  <c r="B165"/>
  <c r="A165"/>
  <c r="B156"/>
  <c r="A156"/>
  <c r="B146"/>
  <c r="A146"/>
  <c r="B137"/>
  <c r="A137"/>
  <c r="B127"/>
  <c r="A127"/>
  <c r="B118"/>
  <c r="A118"/>
  <c r="B108"/>
  <c r="A108"/>
  <c r="B99"/>
  <c r="A99"/>
  <c r="B89"/>
  <c r="A89"/>
  <c r="B80"/>
  <c r="A80"/>
  <c r="B70"/>
  <c r="A70"/>
  <c r="B61"/>
  <c r="A61"/>
  <c r="B51"/>
  <c r="A51"/>
  <c r="B42"/>
  <c r="A42"/>
  <c r="B32"/>
  <c r="A32"/>
  <c r="B14"/>
  <c r="A14"/>
</calcChain>
</file>

<file path=xl/sharedStrings.xml><?xml version="1.0" encoding="utf-8"?>
<sst xmlns="http://schemas.openxmlformats.org/spreadsheetml/2006/main" count="294" uniqueCount="111">
  <si>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</si>
  <si>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</si>
  <si>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</si>
  <si>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</si>
  <si>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</si>
  <si>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</si>
  <si>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</si>
  <si>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</si>
  <si>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</si>
  <si>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</si>
  <si>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</si>
  <si>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</si>
  <si>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</si>
  <si>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</si>
  <si>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</si>
  <si>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</si>
  <si>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</si>
  <si>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</si>
  <si>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</si>
  <si>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</si>
  <si>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</si>
  <si>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</si>
  <si>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</si>
  <si>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</si>
  <si>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</si>
  <si>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</si>
  <si>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</si>
  <si>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</si>
  <si>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</si>
  <si>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</si>
  <si>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</si>
  <si>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</si>
  <si>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</si>
  <si>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</si>
  <si>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</si>
  <si>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</si>
  <si>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</si>
  <si>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</si>
  <si>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Степанова А.Г.</t>
  </si>
  <si>
    <t>МАОУ Лицей № 180 "Полифорум"</t>
  </si>
  <si>
    <t>200/10</t>
  </si>
  <si>
    <t>Чай с сахаром</t>
  </si>
  <si>
    <t>Пюре картофельное</t>
  </si>
  <si>
    <t>Каша гречневая рассыпчатая</t>
  </si>
  <si>
    <t>250/10</t>
  </si>
  <si>
    <t>Напиток из шиповника</t>
  </si>
  <si>
    <t>150/100</t>
  </si>
  <si>
    <t>Каша ячневая молочная с маслом</t>
  </si>
  <si>
    <t>250/10/10</t>
  </si>
  <si>
    <t>Бутерброд с сыром</t>
  </si>
  <si>
    <t>Каша кукурузная молочная с маслом</t>
  </si>
  <si>
    <t>Компот из кураги</t>
  </si>
  <si>
    <t>Хлеб ржано-пшеничный</t>
  </si>
  <si>
    <t>Запеканка творожная с курагой и соусом молочным</t>
  </si>
  <si>
    <t>Каша пшенная молочная с маслом</t>
  </si>
  <si>
    <t>фрукты</t>
  </si>
  <si>
    <t>Чай лимонный</t>
  </si>
  <si>
    <t>Напиток из вишни</t>
  </si>
  <si>
    <t>хол.блюдо</t>
  </si>
  <si>
    <t>Хлеб пшеничный витаминизированный</t>
  </si>
  <si>
    <t>Жаркое "Курочка Ряба" из филе куриного</t>
  </si>
  <si>
    <t>250/5</t>
  </si>
  <si>
    <t>Печенье</t>
  </si>
  <si>
    <t>мучн.изд.</t>
  </si>
  <si>
    <t>Какао на молоке</t>
  </si>
  <si>
    <t>40/20</t>
  </si>
  <si>
    <t>Макаронные изделия отварные/Огурец свежий "Пикантный"</t>
  </si>
  <si>
    <t>Бутерброд с маслом</t>
  </si>
  <si>
    <t>40/10</t>
  </si>
  <si>
    <t>Суп картофельный с бобовыми и курой</t>
  </si>
  <si>
    <t>Напиток из клубники</t>
  </si>
  <si>
    <t>Паста Болоньез из свинины</t>
  </si>
  <si>
    <t>Щи из свежей капусты со сметаной и курой</t>
  </si>
  <si>
    <t>250/5/10</t>
  </si>
  <si>
    <t>Тефтели рыбные из минтая с соусом тар-тар</t>
  </si>
  <si>
    <t>Суп с макаронными изделиями и курой</t>
  </si>
  <si>
    <t>Гуляш из свинины</t>
  </si>
  <si>
    <t>Каша рисовая молочная с маслом</t>
  </si>
  <si>
    <t>Яблоко свежее</t>
  </si>
  <si>
    <t>Борщ со сметаной и филе куриным</t>
  </si>
  <si>
    <t>Картофель отварной</t>
  </si>
  <si>
    <t>Рассольник "Ленинградский" со сметаной и курой</t>
  </si>
  <si>
    <t>Суп с макаронными изделиями и филе куриным</t>
  </si>
  <si>
    <t>Напиток "Витошка"</t>
  </si>
  <si>
    <t>30/10</t>
  </si>
  <si>
    <t>Рассольник "Ленинградский" со сметаной и филе куриным</t>
  </si>
  <si>
    <t>150/20</t>
  </si>
  <si>
    <t>Плов из филе куриного/Помидор  свежий "Пикантный"</t>
  </si>
  <si>
    <t>250/45</t>
  </si>
  <si>
    <t>Паста Карбонара из филе куриного</t>
  </si>
  <si>
    <t>Тефтели из куриного филе и свинины</t>
  </si>
  <si>
    <t>Компот из облепихи</t>
  </si>
  <si>
    <t>200/5</t>
  </si>
  <si>
    <t>Чай с молоком</t>
  </si>
  <si>
    <t>Каша Царская с филе куриным/Кукуруза  "Сладость"</t>
  </si>
  <si>
    <t>200/25</t>
  </si>
  <si>
    <t>Филе куриное тушеное в белом соусе</t>
  </si>
  <si>
    <t>Каша гречневая рассыпчатая/Горошек "Ароматный"</t>
  </si>
  <si>
    <t>Компот из вишни</t>
  </si>
  <si>
    <t>Подгарнировка  " Здоровье "</t>
  </si>
  <si>
    <t>Омлет натуральный с маслом</t>
  </si>
  <si>
    <t>Чай  фруктовый с клубникой</t>
  </si>
  <si>
    <t>закуска</t>
  </si>
  <si>
    <t>Плов из свинины/Помидор  свежий "Пикантный"</t>
  </si>
  <si>
    <t>200/35</t>
  </si>
  <si>
    <t>Котлеты из свинины</t>
  </si>
  <si>
    <t>150/25</t>
  </si>
  <si>
    <t>Нектарины свежие</t>
  </si>
  <si>
    <t>Суп картофельный с рыбными консервами</t>
  </si>
  <si>
    <t>Голень запеченная</t>
  </si>
  <si>
    <t>Компот из клубники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</si>
</sst>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2" xfId="0" applyFill="1" applyBorder="1" applyProtection="1"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0" borderId="6" xfId="0" applyFont="1" applyBorder="1"/>
    <xf numFmtId="0" fontId="3" fillId="2" borderId="2" xfId="0" applyNumberFormat="1" applyFont="1" applyFill="1" applyBorder="1" applyAlignment="1" applyProtection="1">
      <alignment horizontal="center" vertical="top" wrapText="1"/>
      <protection locked="0"/>
    </xf>
    <xf numFmtId="49" fontId="12" fillId="2" borderId="1" xfId="0" applyNumberFormat="1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5"/>
  <sheetViews>
    <sheetView tabSelected="1" workbookViewId="0">
      <pane xSplit="4" ySplit="5" topLeftCell="E179" activePane="bottomRight" state="frozen"/>
      <selection pane="topRight" activeCell="E1" sqref="E1"/>
      <selection pane="bottomLeft" activeCell="A6" sqref="A6"/>
      <selection pane="bottomRight" activeCell="F194" sqref="F194"/>
    </sheetView>
  </sheetViews>
  <sheetFormatPr defaultColWidth="9.140625" defaultRowHeight="12.75"/>
  <cols>
    <col min="1" max="1" width="5.14062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1" t="s">
        <v>39</v>
      </c>
      <c r="D1" s="62"/>
      <c r="E1" s="62"/>
      <c r="F1" s="12" t="s">
        <v>16</v>
      </c>
      <c r="G1" s="2" t="s">
        <v>17</v>
      </c>
      <c r="H1" s="63" t="s">
        <v>37</v>
      </c>
      <c r="I1" s="63"/>
      <c r="J1" s="63"/>
      <c r="K1" s="63"/>
    </row>
    <row r="2" spans="1:12" ht="18">
      <c r="A2" s="35" t="s">
        <v>6</v>
      </c>
      <c r="C2" s="2"/>
      <c r="G2" s="2" t="s">
        <v>18</v>
      </c>
      <c r="H2" s="63" t="s">
        <v>38</v>
      </c>
      <c r="I2" s="63"/>
      <c r="J2" s="63"/>
      <c r="K2" s="6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>
      <c r="C4" s="2"/>
      <c r="D4" s="4"/>
      <c r="H4" s="47" t="s">
        <v>34</v>
      </c>
      <c r="I4" s="47" t="s">
        <v>35</v>
      </c>
      <c r="J4" s="47" t="s">
        <v>36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">
      <c r="A6" s="20">
        <v>1</v>
      </c>
      <c r="B6" s="21">
        <v>1</v>
      </c>
      <c r="C6" s="22" t="s">
        <v>20</v>
      </c>
      <c r="D6" s="5" t="s">
        <v>58</v>
      </c>
      <c r="E6" s="39" t="s">
        <v>67</v>
      </c>
      <c r="F6" s="40" t="s">
        <v>68</v>
      </c>
      <c r="G6" s="40">
        <v>3.1</v>
      </c>
      <c r="H6" s="40">
        <v>7.6</v>
      </c>
      <c r="I6" s="40">
        <v>19.8</v>
      </c>
      <c r="J6" s="40">
        <v>160.1</v>
      </c>
      <c r="K6" s="41">
        <v>1.48</v>
      </c>
      <c r="L6" s="52"/>
    </row>
    <row r="7" spans="1:12" ht="15">
      <c r="A7" s="23"/>
      <c r="B7" s="15"/>
      <c r="C7" s="54"/>
      <c r="D7" s="51" t="s">
        <v>21</v>
      </c>
      <c r="E7" s="42" t="s">
        <v>50</v>
      </c>
      <c r="F7" s="43" t="s">
        <v>40</v>
      </c>
      <c r="G7" s="43">
        <v>7</v>
      </c>
      <c r="H7" s="43">
        <v>10.9</v>
      </c>
      <c r="I7" s="43">
        <v>48.8</v>
      </c>
      <c r="J7" s="43">
        <v>312.89999999999998</v>
      </c>
      <c r="K7" s="44">
        <v>257.23</v>
      </c>
      <c r="L7" s="53"/>
    </row>
    <row r="8" spans="1:12" ht="15">
      <c r="A8" s="23"/>
      <c r="B8" s="15"/>
      <c r="C8" s="11"/>
      <c r="D8" s="7" t="s">
        <v>22</v>
      </c>
      <c r="E8" s="42" t="s">
        <v>41</v>
      </c>
      <c r="F8" s="43">
        <v>200</v>
      </c>
      <c r="G8" s="43"/>
      <c r="H8" s="43"/>
      <c r="I8" s="43">
        <v>15</v>
      </c>
      <c r="J8" s="43">
        <v>59.9</v>
      </c>
      <c r="K8" s="44">
        <v>685.96</v>
      </c>
      <c r="L8" s="53"/>
    </row>
    <row r="9" spans="1:12" ht="15">
      <c r="A9" s="23"/>
      <c r="B9" s="15"/>
      <c r="C9" s="11"/>
      <c r="D9" s="7" t="s">
        <v>55</v>
      </c>
      <c r="E9" s="42" t="s">
        <v>78</v>
      </c>
      <c r="F9" s="43">
        <v>167</v>
      </c>
      <c r="G9" s="43">
        <v>0.7</v>
      </c>
      <c r="H9" s="43">
        <v>0.7</v>
      </c>
      <c r="I9" s="43">
        <v>16.399999999999999</v>
      </c>
      <c r="J9" s="43">
        <v>78.5</v>
      </c>
      <c r="K9" s="44">
        <v>25.02</v>
      </c>
      <c r="L9" s="53"/>
    </row>
    <row r="10" spans="1:12" ht="15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5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5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53"/>
    </row>
    <row r="13" spans="1:12" ht="15">
      <c r="A13" s="24"/>
      <c r="B13" s="17"/>
      <c r="C13" s="8"/>
      <c r="D13" s="18" t="s">
        <v>31</v>
      </c>
      <c r="E13" s="9"/>
      <c r="F13" s="19">
        <v>627</v>
      </c>
      <c r="G13" s="19">
        <f>G6+G7+G8+G9+G10+G11+G12</f>
        <v>10.799999999999999</v>
      </c>
      <c r="H13" s="19">
        <f>H6+H7+H8+H9+H10+H11+H12</f>
        <v>19.2</v>
      </c>
      <c r="I13" s="19">
        <f>I6+I7+I8+I9+I10+I11+I12</f>
        <v>100</v>
      </c>
      <c r="J13" s="19">
        <f>J6+J7+J8+J9+J10+J11+J12</f>
        <v>611.4</v>
      </c>
      <c r="K13" s="25"/>
      <c r="L13" s="19"/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69</v>
      </c>
      <c r="F14" s="43" t="s">
        <v>44</v>
      </c>
      <c r="G14" s="43">
        <v>7.8</v>
      </c>
      <c r="H14" s="43">
        <v>7.2</v>
      </c>
      <c r="I14" s="43">
        <v>19.600000000000001</v>
      </c>
      <c r="J14" s="43">
        <v>174.2</v>
      </c>
      <c r="K14" s="44">
        <v>138.06</v>
      </c>
      <c r="L14" s="43"/>
    </row>
    <row r="15" spans="1:12" ht="15">
      <c r="A15" s="23"/>
      <c r="B15" s="15"/>
      <c r="C15" s="54"/>
      <c r="D15" s="7" t="s">
        <v>26</v>
      </c>
      <c r="E15" s="42" t="s">
        <v>87</v>
      </c>
      <c r="F15" s="43" t="s">
        <v>88</v>
      </c>
      <c r="G15" s="43">
        <v>23.5</v>
      </c>
      <c r="H15" s="43">
        <v>13.1</v>
      </c>
      <c r="I15" s="43">
        <v>58</v>
      </c>
      <c r="J15" s="43">
        <v>460.5</v>
      </c>
      <c r="K15" s="44">
        <v>449.18</v>
      </c>
      <c r="L15" s="43"/>
    </row>
    <row r="16" spans="1:12" ht="15">
      <c r="A16" s="23"/>
      <c r="B16" s="15"/>
      <c r="C16" s="11"/>
      <c r="D16" s="7" t="s">
        <v>28</v>
      </c>
      <c r="E16" s="42" t="s">
        <v>51</v>
      </c>
      <c r="F16" s="43">
        <v>200</v>
      </c>
      <c r="G16" s="43">
        <v>1</v>
      </c>
      <c r="H16" s="43">
        <v>0.1</v>
      </c>
      <c r="I16" s="43">
        <v>30.2</v>
      </c>
      <c r="J16" s="43">
        <v>126.2</v>
      </c>
      <c r="K16" s="44">
        <v>638.04</v>
      </c>
      <c r="L16" s="43"/>
    </row>
    <row r="17" spans="1:14" ht="15">
      <c r="A17" s="23"/>
      <c r="B17" s="15"/>
      <c r="C17" s="11"/>
      <c r="D17" s="7" t="s">
        <v>30</v>
      </c>
      <c r="E17" s="42" t="s">
        <v>52</v>
      </c>
      <c r="F17" s="43">
        <v>30</v>
      </c>
      <c r="G17" s="43">
        <v>0.9</v>
      </c>
      <c r="H17" s="43">
        <v>0.3</v>
      </c>
      <c r="I17" s="43">
        <v>4.8</v>
      </c>
      <c r="J17" s="43">
        <v>22.8</v>
      </c>
      <c r="K17" s="44">
        <v>52.12</v>
      </c>
      <c r="L17" s="43"/>
    </row>
    <row r="18" spans="1:14" ht="15" customHeight="1">
      <c r="A18" s="23"/>
      <c r="B18" s="15"/>
      <c r="C18" s="11"/>
      <c r="D18" s="7" t="s">
        <v>29</v>
      </c>
      <c r="E18" s="42" t="s">
        <v>59</v>
      </c>
      <c r="F18" s="43">
        <v>38</v>
      </c>
      <c r="G18" s="43">
        <v>1.1000000000000001</v>
      </c>
      <c r="H18" s="43">
        <v>0.4</v>
      </c>
      <c r="I18" s="43">
        <v>6.1</v>
      </c>
      <c r="J18" s="43">
        <v>28.9</v>
      </c>
      <c r="K18" s="44">
        <v>52.06</v>
      </c>
      <c r="L18" s="43"/>
    </row>
    <row r="19" spans="1:14" ht="15" customHeight="1">
      <c r="A19" s="23"/>
      <c r="B19" s="15"/>
      <c r="C19" s="11"/>
      <c r="D19" s="7"/>
      <c r="E19" s="42"/>
      <c r="F19" s="43"/>
      <c r="G19" s="43"/>
      <c r="H19" s="43"/>
      <c r="I19" s="43"/>
      <c r="J19" s="43"/>
      <c r="K19" s="44"/>
      <c r="L19" s="43"/>
    </row>
    <row r="20" spans="1:14" ht="15">
      <c r="A20" s="23"/>
      <c r="B20" s="15"/>
      <c r="C20" s="11"/>
      <c r="D20" s="7"/>
      <c r="E20" s="42"/>
      <c r="F20" s="43"/>
      <c r="G20" s="43"/>
      <c r="H20" s="43"/>
      <c r="I20" s="43"/>
      <c r="J20" s="43"/>
      <c r="K20" s="44"/>
      <c r="L20" s="43"/>
    </row>
    <row r="21" spans="1:14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4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4" ht="15">
      <c r="A23" s="24"/>
      <c r="B23" s="17"/>
      <c r="C23" s="8"/>
      <c r="D23" s="18" t="s">
        <v>31</v>
      </c>
      <c r="E23" s="9"/>
      <c r="F23" s="19">
        <v>823</v>
      </c>
      <c r="G23" s="19">
        <f>G14+G15+G16+G17+G18+G19+G20+G21+G22</f>
        <v>34.299999999999997</v>
      </c>
      <c r="H23" s="19">
        <f>H14+H15+H16+H17+H18+H19+H20+H21+H22</f>
        <v>21.1</v>
      </c>
      <c r="I23" s="19">
        <f>I14+I15+I16+I17+I18+I19+I20+I21+I22</f>
        <v>118.69999999999999</v>
      </c>
      <c r="J23" s="19">
        <f>J14+J15+J16+J17+J18+J19+J20+J21+J22</f>
        <v>812.6</v>
      </c>
      <c r="K23" s="25"/>
      <c r="L23" s="19"/>
    </row>
    <row r="24" spans="1:14" ht="15" customHeight="1" thickBot="1">
      <c r="A24" s="29">
        <f>A6</f>
        <v>1</v>
      </c>
      <c r="B24" s="30">
        <f>B6</f>
        <v>1</v>
      </c>
      <c r="C24" s="64" t="s">
        <v>4</v>
      </c>
      <c r="D24" s="66"/>
      <c r="E24" s="31"/>
      <c r="F24" s="32">
        <f>F13+F23</f>
        <v>1450</v>
      </c>
      <c r="G24" s="32">
        <f>G13+G23</f>
        <v>45.099999999999994</v>
      </c>
      <c r="H24" s="32">
        <f>H13+H23</f>
        <v>40.299999999999997</v>
      </c>
      <c r="I24" s="32">
        <f>I13+I23</f>
        <v>218.7</v>
      </c>
      <c r="J24" s="32">
        <f>J13+J23</f>
        <v>1424</v>
      </c>
      <c r="K24" s="32"/>
      <c r="L24" s="32"/>
    </row>
    <row r="25" spans="1:14" ht="15">
      <c r="A25" s="14">
        <v>1</v>
      </c>
      <c r="B25" s="15">
        <v>2</v>
      </c>
      <c r="C25" s="22" t="s">
        <v>20</v>
      </c>
      <c r="D25" s="5" t="s">
        <v>21</v>
      </c>
      <c r="E25" s="39" t="s">
        <v>89</v>
      </c>
      <c r="F25" s="40" t="s">
        <v>61</v>
      </c>
      <c r="G25" s="40">
        <v>27</v>
      </c>
      <c r="H25" s="40">
        <v>13.1</v>
      </c>
      <c r="I25" s="40">
        <v>47.2</v>
      </c>
      <c r="J25" s="40">
        <v>415.1</v>
      </c>
      <c r="K25" s="41">
        <v>29</v>
      </c>
      <c r="L25" s="40"/>
    </row>
    <row r="26" spans="1:14" ht="15">
      <c r="A26" s="14"/>
      <c r="B26" s="15"/>
      <c r="C26" s="11"/>
      <c r="D26" s="7" t="s">
        <v>22</v>
      </c>
      <c r="E26" s="42" t="s">
        <v>56</v>
      </c>
      <c r="F26" s="43">
        <v>200</v>
      </c>
      <c r="G26" s="43"/>
      <c r="H26" s="43"/>
      <c r="I26" s="43">
        <v>15.1</v>
      </c>
      <c r="J26" s="43">
        <v>60.9</v>
      </c>
      <c r="K26" s="44">
        <v>11.21</v>
      </c>
      <c r="L26" s="43"/>
    </row>
    <row r="27" spans="1:14" ht="15">
      <c r="A27" s="14"/>
      <c r="B27" s="15"/>
      <c r="C27" s="11"/>
      <c r="D27" s="7" t="s">
        <v>63</v>
      </c>
      <c r="E27" s="42" t="s">
        <v>62</v>
      </c>
      <c r="F27" s="43">
        <v>50</v>
      </c>
      <c r="G27" s="43">
        <v>4</v>
      </c>
      <c r="H27" s="43">
        <v>6.5</v>
      </c>
      <c r="I27" s="43">
        <v>33.5</v>
      </c>
      <c r="J27" s="43">
        <v>210</v>
      </c>
      <c r="K27" s="44">
        <v>85.72</v>
      </c>
      <c r="L27" s="43"/>
    </row>
    <row r="28" spans="1:14" ht="15">
      <c r="A28" s="14"/>
      <c r="B28" s="15"/>
      <c r="C28" s="11"/>
      <c r="D28" s="7" t="s">
        <v>23</v>
      </c>
      <c r="E28" s="42" t="s">
        <v>59</v>
      </c>
      <c r="F28" s="43">
        <v>30</v>
      </c>
      <c r="G28" s="43">
        <v>0.9</v>
      </c>
      <c r="H28" s="43">
        <v>0.3</v>
      </c>
      <c r="I28" s="43">
        <v>4.8</v>
      </c>
      <c r="J28" s="43">
        <v>22.8</v>
      </c>
      <c r="K28" s="44">
        <v>52.06</v>
      </c>
      <c r="L28" s="43"/>
    </row>
    <row r="29" spans="1:14" ht="15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4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4" ht="15">
      <c r="A31" s="16"/>
      <c r="B31" s="17"/>
      <c r="C31" s="8"/>
      <c r="D31" s="18" t="s">
        <v>31</v>
      </c>
      <c r="E31" s="9"/>
      <c r="F31" s="19">
        <v>535</v>
      </c>
      <c r="G31" s="19">
        <f>G25+G26+G27+G28+G29+G30</f>
        <v>31.9</v>
      </c>
      <c r="H31" s="19">
        <f>H25+H26+H27+H28+H29+H30</f>
        <v>19.900000000000002</v>
      </c>
      <c r="I31" s="19">
        <f>I25+I26+I27+I28+I29+I30</f>
        <v>100.60000000000001</v>
      </c>
      <c r="J31" s="19">
        <f>J25+J26+J27+J28+J29+J30</f>
        <v>708.8</v>
      </c>
      <c r="K31" s="25"/>
      <c r="L31" s="19">
        <v>0</v>
      </c>
    </row>
    <row r="32" spans="1:14" ht="15">
      <c r="A32" s="13">
        <f>A25</f>
        <v>1</v>
      </c>
      <c r="B32" s="13">
        <f>B25</f>
        <v>2</v>
      </c>
      <c r="C32" s="10" t="s">
        <v>24</v>
      </c>
      <c r="D32" s="7" t="s">
        <v>25</v>
      </c>
      <c r="E32" s="42" t="s">
        <v>72</v>
      </c>
      <c r="F32" s="43" t="s">
        <v>73</v>
      </c>
      <c r="G32" s="43">
        <v>3.9</v>
      </c>
      <c r="H32" s="43">
        <v>7.6</v>
      </c>
      <c r="I32" s="43">
        <v>9.1999999999999993</v>
      </c>
      <c r="J32" s="43">
        <v>121.1</v>
      </c>
      <c r="K32" s="44">
        <v>120.06</v>
      </c>
      <c r="L32" s="43"/>
      <c r="N32" s="60"/>
    </row>
    <row r="33" spans="1:14" ht="15">
      <c r="A33" s="14"/>
      <c r="B33" s="15"/>
      <c r="C33" s="54"/>
      <c r="D33" s="7" t="s">
        <v>26</v>
      </c>
      <c r="E33" s="42" t="s">
        <v>74</v>
      </c>
      <c r="F33" s="43">
        <v>100</v>
      </c>
      <c r="G33" s="43">
        <v>6.7</v>
      </c>
      <c r="H33" s="43">
        <v>4</v>
      </c>
      <c r="I33" s="43">
        <v>48.7</v>
      </c>
      <c r="J33" s="43">
        <v>258.10000000000002</v>
      </c>
      <c r="K33" s="44">
        <v>5.45</v>
      </c>
      <c r="L33" s="43"/>
      <c r="N33" s="60"/>
    </row>
    <row r="34" spans="1:14" ht="15">
      <c r="A34" s="14"/>
      <c r="B34" s="15"/>
      <c r="C34" s="11"/>
      <c r="D34" s="7" t="s">
        <v>27</v>
      </c>
      <c r="E34" s="42" t="s">
        <v>42</v>
      </c>
      <c r="F34" s="43">
        <v>150</v>
      </c>
      <c r="G34" s="43">
        <v>3.3</v>
      </c>
      <c r="H34" s="43">
        <v>5.0999999999999996</v>
      </c>
      <c r="I34" s="43">
        <v>22.1</v>
      </c>
      <c r="J34" s="43">
        <v>147.69999999999999</v>
      </c>
      <c r="K34" s="44">
        <v>472.96</v>
      </c>
      <c r="L34" s="43"/>
      <c r="N34" s="60"/>
    </row>
    <row r="35" spans="1:14" ht="15">
      <c r="A35" s="14"/>
      <c r="B35" s="15"/>
      <c r="C35" s="11"/>
      <c r="D35" s="7" t="s">
        <v>28</v>
      </c>
      <c r="E35" s="42" t="s">
        <v>57</v>
      </c>
      <c r="F35" s="43">
        <v>200</v>
      </c>
      <c r="G35" s="43">
        <v>0.2</v>
      </c>
      <c r="H35" s="43">
        <v>0.1</v>
      </c>
      <c r="I35" s="43">
        <v>26.6</v>
      </c>
      <c r="J35" s="43">
        <v>108.8</v>
      </c>
      <c r="K35" s="44">
        <v>701.04</v>
      </c>
      <c r="L35" s="43"/>
      <c r="N35" s="60"/>
    </row>
    <row r="36" spans="1:14" ht="15">
      <c r="A36" s="14"/>
      <c r="B36" s="15"/>
      <c r="C36" s="11"/>
      <c r="D36" s="7" t="s">
        <v>30</v>
      </c>
      <c r="E36" s="42" t="s">
        <v>52</v>
      </c>
      <c r="F36" s="43">
        <v>37</v>
      </c>
      <c r="G36" s="43">
        <v>1.1000000000000001</v>
      </c>
      <c r="H36" s="43">
        <v>0.4</v>
      </c>
      <c r="I36" s="43">
        <v>5.9</v>
      </c>
      <c r="J36" s="43">
        <v>28.1</v>
      </c>
      <c r="K36" s="44">
        <v>52.12</v>
      </c>
      <c r="L36" s="43"/>
      <c r="N36" s="60"/>
    </row>
    <row r="37" spans="1:14" ht="15">
      <c r="A37" s="14"/>
      <c r="B37" s="15"/>
      <c r="C37" s="11"/>
      <c r="D37" s="7" t="s">
        <v>29</v>
      </c>
      <c r="E37" s="42" t="s">
        <v>59</v>
      </c>
      <c r="F37" s="43">
        <v>50</v>
      </c>
      <c r="G37" s="43">
        <v>1.5</v>
      </c>
      <c r="H37" s="43">
        <v>0.5</v>
      </c>
      <c r="I37" s="43">
        <v>8</v>
      </c>
      <c r="J37" s="43">
        <v>38</v>
      </c>
      <c r="K37" s="44">
        <v>52.06</v>
      </c>
      <c r="L37" s="43"/>
      <c r="N37" s="60"/>
    </row>
    <row r="38" spans="1:14" ht="15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4" ht="1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4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4" ht="15">
      <c r="A41" s="16"/>
      <c r="B41" s="17"/>
      <c r="C41" s="8"/>
      <c r="D41" s="18" t="s">
        <v>31</v>
      </c>
      <c r="E41" s="9"/>
      <c r="F41" s="19">
        <v>802</v>
      </c>
      <c r="G41" s="19">
        <f>G32+G33+G34+G35+G36+G37+G38+G39+G40</f>
        <v>16.699999999999996</v>
      </c>
      <c r="H41" s="19">
        <f>H32+H33+H34+H35+H36+H37+H38+H39+H40</f>
        <v>17.7</v>
      </c>
      <c r="I41" s="19">
        <f>I32+I33+I34+I35+I36+I37+I38+I39+I40</f>
        <v>120.5</v>
      </c>
      <c r="J41" s="19">
        <f>J32+J33+J34+J35+J36+J37+J38+J39+J40</f>
        <v>701.80000000000007</v>
      </c>
      <c r="K41" s="25"/>
      <c r="L41" s="19">
        <f>L34+L35+L36+L37+L38+L39+L40</f>
        <v>0</v>
      </c>
    </row>
    <row r="42" spans="1:14" ht="15.75" customHeight="1" thickBot="1">
      <c r="A42" s="33">
        <f>A25</f>
        <v>1</v>
      </c>
      <c r="B42" s="33">
        <f>B25</f>
        <v>2</v>
      </c>
      <c r="C42" s="64" t="s">
        <v>4</v>
      </c>
      <c r="D42" s="65"/>
      <c r="E42" s="31"/>
      <c r="F42" s="32">
        <f>F31+F41</f>
        <v>1337</v>
      </c>
      <c r="G42" s="32">
        <f>G31+G41</f>
        <v>48.599999999999994</v>
      </c>
      <c r="H42" s="32">
        <f>H31+H41</f>
        <v>37.6</v>
      </c>
      <c r="I42" s="32">
        <f>I31+I41</f>
        <v>221.10000000000002</v>
      </c>
      <c r="J42" s="32">
        <f>J31+J41</f>
        <v>1410.6</v>
      </c>
      <c r="K42" s="32"/>
      <c r="L42" s="32"/>
    </row>
    <row r="43" spans="1:14" ht="15">
      <c r="A43" s="20">
        <v>1</v>
      </c>
      <c r="B43" s="21">
        <v>3</v>
      </c>
      <c r="C43" s="22" t="s">
        <v>20</v>
      </c>
      <c r="D43" s="5" t="s">
        <v>21</v>
      </c>
      <c r="E43" s="39" t="s">
        <v>53</v>
      </c>
      <c r="F43" s="56" t="s">
        <v>46</v>
      </c>
      <c r="G43" s="40">
        <v>23.8</v>
      </c>
      <c r="H43" s="40">
        <v>18.600000000000001</v>
      </c>
      <c r="I43" s="40">
        <v>66.400000000000006</v>
      </c>
      <c r="J43" s="40">
        <v>531</v>
      </c>
      <c r="K43" s="41">
        <v>874.04</v>
      </c>
      <c r="L43" s="40"/>
    </row>
    <row r="44" spans="1:14" ht="15">
      <c r="A44" s="23"/>
      <c r="B44" s="15"/>
      <c r="C44" s="54"/>
      <c r="D44" s="6" t="s">
        <v>22</v>
      </c>
      <c r="E44" s="42" t="s">
        <v>41</v>
      </c>
      <c r="F44" s="55">
        <v>200</v>
      </c>
      <c r="G44" s="43"/>
      <c r="H44" s="43"/>
      <c r="I44" s="43">
        <v>15</v>
      </c>
      <c r="J44" s="43">
        <v>59.9</v>
      </c>
      <c r="K44" s="44">
        <v>685.96</v>
      </c>
      <c r="L44" s="43"/>
    </row>
    <row r="45" spans="1:14" ht="15">
      <c r="A45" s="23"/>
      <c r="B45" s="15"/>
      <c r="C45" s="11"/>
      <c r="D45" s="7" t="s">
        <v>23</v>
      </c>
      <c r="E45" s="42" t="s">
        <v>59</v>
      </c>
      <c r="F45" s="55">
        <v>50</v>
      </c>
      <c r="G45" s="43">
        <v>1.5</v>
      </c>
      <c r="H45" s="43">
        <v>0.5</v>
      </c>
      <c r="I45" s="43">
        <v>8</v>
      </c>
      <c r="J45" s="43">
        <v>38</v>
      </c>
      <c r="K45" s="44">
        <v>52.06</v>
      </c>
      <c r="L45" s="43"/>
    </row>
    <row r="46" spans="1:14" ht="15">
      <c r="A46" s="23"/>
      <c r="B46" s="15"/>
      <c r="C46" s="11"/>
      <c r="D46" s="7"/>
      <c r="E46" s="42"/>
      <c r="F46" s="55"/>
      <c r="G46" s="43"/>
      <c r="H46" s="43"/>
      <c r="I46" s="43"/>
      <c r="J46" s="43"/>
      <c r="K46" s="44"/>
      <c r="L46" s="43"/>
    </row>
    <row r="47" spans="1:14" ht="15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4" ht="1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4"/>
      <c r="B50" s="17"/>
      <c r="C50" s="8"/>
      <c r="D50" s="18" t="s">
        <v>31</v>
      </c>
      <c r="E50" s="9"/>
      <c r="F50" s="19">
        <v>500</v>
      </c>
      <c r="G50" s="19">
        <f>G43+G44+G45+G46+G47+G48+G49</f>
        <v>25.3</v>
      </c>
      <c r="H50" s="19">
        <f>H43+H44+H45+H46+H47+H48+H49</f>
        <v>19.100000000000001</v>
      </c>
      <c r="I50" s="19">
        <f>I43+I44+I45+I46+I47+I48+I49</f>
        <v>89.4</v>
      </c>
      <c r="J50" s="19">
        <f>J43+J44+J45+J46+J47+J48+J49</f>
        <v>628.9</v>
      </c>
      <c r="K50" s="25"/>
      <c r="L50" s="19">
        <f>L43+L44+L45+L46+L47+L48+L49</f>
        <v>0</v>
      </c>
    </row>
    <row r="51" spans="1:12" ht="15">
      <c r="A51" s="26">
        <f>A43</f>
        <v>1</v>
      </c>
      <c r="B51" s="13">
        <f>B43</f>
        <v>3</v>
      </c>
      <c r="C51" s="10" t="s">
        <v>24</v>
      </c>
      <c r="D51" s="7" t="s">
        <v>25</v>
      </c>
      <c r="E51" s="42" t="s">
        <v>75</v>
      </c>
      <c r="F51" s="43" t="s">
        <v>44</v>
      </c>
      <c r="G51" s="43">
        <v>4.7</v>
      </c>
      <c r="H51" s="43">
        <v>4.5999999999999996</v>
      </c>
      <c r="I51" s="43">
        <v>20.8</v>
      </c>
      <c r="J51" s="44">
        <v>143.69999999999999</v>
      </c>
      <c r="K51" s="44">
        <v>139.04</v>
      </c>
      <c r="L51" s="43"/>
    </row>
    <row r="52" spans="1:12" ht="15">
      <c r="A52" s="23"/>
      <c r="B52" s="15"/>
      <c r="C52" s="54"/>
      <c r="D52" s="7" t="s">
        <v>26</v>
      </c>
      <c r="E52" s="42" t="s">
        <v>76</v>
      </c>
      <c r="F52" s="43">
        <v>100</v>
      </c>
      <c r="G52" s="43">
        <v>15.1</v>
      </c>
      <c r="H52" s="43">
        <v>39</v>
      </c>
      <c r="I52" s="43">
        <v>2.2000000000000002</v>
      </c>
      <c r="J52" s="44">
        <v>420.1</v>
      </c>
      <c r="K52" s="44">
        <v>401.04</v>
      </c>
      <c r="L52" s="43"/>
    </row>
    <row r="53" spans="1:12" ht="15">
      <c r="A53" s="23"/>
      <c r="B53" s="15"/>
      <c r="C53" s="11"/>
      <c r="D53" s="7" t="s">
        <v>27</v>
      </c>
      <c r="E53" s="42" t="s">
        <v>43</v>
      </c>
      <c r="F53" s="43">
        <v>170</v>
      </c>
      <c r="G53" s="43">
        <v>8.6999999999999993</v>
      </c>
      <c r="H53" s="43">
        <v>6.6</v>
      </c>
      <c r="I53" s="43">
        <v>39.299999999999997</v>
      </c>
      <c r="J53" s="44">
        <v>251.1</v>
      </c>
      <c r="K53" s="44">
        <v>463.34</v>
      </c>
      <c r="L53" s="43"/>
    </row>
    <row r="54" spans="1:12" ht="15">
      <c r="A54" s="23"/>
      <c r="B54" s="15"/>
      <c r="C54" s="11"/>
      <c r="D54" s="7" t="s">
        <v>28</v>
      </c>
      <c r="E54" s="42" t="s">
        <v>45</v>
      </c>
      <c r="F54" s="43">
        <v>200</v>
      </c>
      <c r="G54" s="43">
        <v>0.7</v>
      </c>
      <c r="H54" s="43">
        <v>0.3</v>
      </c>
      <c r="I54" s="43">
        <v>24.6</v>
      </c>
      <c r="J54" s="44">
        <v>116.7</v>
      </c>
      <c r="K54" s="44">
        <v>705.04</v>
      </c>
      <c r="L54" s="43"/>
    </row>
    <row r="55" spans="1:12" ht="15">
      <c r="A55" s="23"/>
      <c r="B55" s="15"/>
      <c r="C55" s="11"/>
      <c r="D55" s="7" t="s">
        <v>30</v>
      </c>
      <c r="E55" s="42" t="s">
        <v>52</v>
      </c>
      <c r="F55" s="43">
        <v>30</v>
      </c>
      <c r="G55" s="43">
        <v>0.9</v>
      </c>
      <c r="H55" s="43">
        <v>0.3</v>
      </c>
      <c r="I55" s="43">
        <v>4.8</v>
      </c>
      <c r="J55" s="44">
        <v>22.8</v>
      </c>
      <c r="K55" s="44">
        <v>52.12</v>
      </c>
      <c r="L55" s="43"/>
    </row>
    <row r="56" spans="1:12" ht="15">
      <c r="A56" s="23"/>
      <c r="B56" s="15"/>
      <c r="C56" s="11"/>
      <c r="D56" s="7" t="s">
        <v>29</v>
      </c>
      <c r="E56" s="42" t="s">
        <v>59</v>
      </c>
      <c r="F56" s="43">
        <v>49</v>
      </c>
      <c r="G56" s="43">
        <v>1.5</v>
      </c>
      <c r="H56" s="43">
        <v>0.5</v>
      </c>
      <c r="I56" s="43">
        <v>7.8</v>
      </c>
      <c r="J56" s="44">
        <v>37.200000000000003</v>
      </c>
      <c r="K56" s="44">
        <v>52.06</v>
      </c>
      <c r="L56" s="43"/>
    </row>
    <row r="57" spans="1:12" ht="15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4"/>
      <c r="B60" s="17"/>
      <c r="C60" s="8"/>
      <c r="D60" s="18" t="s">
        <v>31</v>
      </c>
      <c r="E60" s="9"/>
      <c r="F60" s="19">
        <v>809</v>
      </c>
      <c r="G60" s="19">
        <f>G51+G52+G53+G54+G55+G56+G57+G58+G59</f>
        <v>31.599999999999998</v>
      </c>
      <c r="H60" s="19">
        <f>H51+H52+H53+H54+H55+H56+H57+H58+H59</f>
        <v>51.3</v>
      </c>
      <c r="I60" s="19">
        <f>I51+I52+I53+I54+I55+I56+I57+I58+I59</f>
        <v>99.5</v>
      </c>
      <c r="J60" s="19">
        <f>J51+J52+J53+J54+J55+J56+J57+J58+J59</f>
        <v>991.6</v>
      </c>
      <c r="K60" s="25"/>
      <c r="L60" s="19">
        <f>L53+L54+L55+L56+L57+L58+L59</f>
        <v>0</v>
      </c>
    </row>
    <row r="61" spans="1:12" ht="15.75" customHeight="1" thickBot="1">
      <c r="A61" s="29">
        <f>A43</f>
        <v>1</v>
      </c>
      <c r="B61" s="30">
        <f>B43</f>
        <v>3</v>
      </c>
      <c r="C61" s="64" t="s">
        <v>4</v>
      </c>
      <c r="D61" s="65"/>
      <c r="E61" s="31"/>
      <c r="F61" s="32">
        <f>F50+F60</f>
        <v>1309</v>
      </c>
      <c r="G61" s="32">
        <f>G50+G60</f>
        <v>56.9</v>
      </c>
      <c r="H61" s="32">
        <f>H50+H60</f>
        <v>70.400000000000006</v>
      </c>
      <c r="I61" s="32">
        <f>I50+I60</f>
        <v>188.9</v>
      </c>
      <c r="J61" s="32">
        <f>J50+J60</f>
        <v>1620.5</v>
      </c>
      <c r="K61" s="32"/>
      <c r="L61" s="32"/>
    </row>
    <row r="62" spans="1:12" ht="15">
      <c r="A62" s="20">
        <v>1</v>
      </c>
      <c r="B62" s="21">
        <v>4</v>
      </c>
      <c r="C62" s="22" t="s">
        <v>20</v>
      </c>
      <c r="D62" s="5" t="s">
        <v>58</v>
      </c>
      <c r="E62" s="39" t="s">
        <v>49</v>
      </c>
      <c r="F62" s="40" t="s">
        <v>65</v>
      </c>
      <c r="G62" s="40">
        <v>8.3000000000000007</v>
      </c>
      <c r="H62" s="40">
        <v>5.6</v>
      </c>
      <c r="I62" s="40">
        <v>19.7</v>
      </c>
      <c r="J62" s="40">
        <v>164</v>
      </c>
      <c r="K62" s="41">
        <v>3.3</v>
      </c>
      <c r="L62" s="40"/>
    </row>
    <row r="63" spans="1:12" ht="15">
      <c r="A63" s="23"/>
      <c r="B63" s="15"/>
      <c r="C63" s="54"/>
      <c r="D63" s="6" t="s">
        <v>21</v>
      </c>
      <c r="E63" s="42" t="s">
        <v>77</v>
      </c>
      <c r="F63" s="43" t="s">
        <v>40</v>
      </c>
      <c r="G63" s="43">
        <v>6</v>
      </c>
      <c r="H63" s="43">
        <v>10.8</v>
      </c>
      <c r="I63" s="43">
        <v>44.3</v>
      </c>
      <c r="J63" s="43">
        <v>308.39999999999998</v>
      </c>
      <c r="K63" s="44">
        <v>257.95999999999998</v>
      </c>
      <c r="L63" s="43"/>
    </row>
    <row r="64" spans="1:12" ht="15">
      <c r="A64" s="23"/>
      <c r="B64" s="15"/>
      <c r="C64" s="11"/>
      <c r="D64" s="7" t="s">
        <v>22</v>
      </c>
      <c r="E64" s="42" t="s">
        <v>41</v>
      </c>
      <c r="F64" s="43">
        <v>200</v>
      </c>
      <c r="G64" s="43"/>
      <c r="H64" s="43"/>
      <c r="I64" s="43">
        <v>15</v>
      </c>
      <c r="J64" s="43">
        <v>59.9</v>
      </c>
      <c r="K64" s="44">
        <v>685.96</v>
      </c>
      <c r="L64" s="43"/>
    </row>
    <row r="65" spans="1:12" ht="15">
      <c r="A65" s="23"/>
      <c r="B65" s="15"/>
      <c r="C65" s="11"/>
      <c r="D65" s="7" t="s">
        <v>55</v>
      </c>
      <c r="E65" s="42" t="s">
        <v>78</v>
      </c>
      <c r="F65" s="43">
        <v>136</v>
      </c>
      <c r="G65" s="43">
        <v>0.5</v>
      </c>
      <c r="H65" s="43">
        <v>0.5</v>
      </c>
      <c r="I65" s="43">
        <v>13.3</v>
      </c>
      <c r="J65" s="43">
        <v>63.9</v>
      </c>
      <c r="K65" s="44">
        <v>25.02</v>
      </c>
      <c r="L65" s="43"/>
    </row>
    <row r="66" spans="1:12" ht="15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4"/>
      <c r="B69" s="17"/>
      <c r="C69" s="8"/>
      <c r="D69" s="18" t="s">
        <v>31</v>
      </c>
      <c r="E69" s="9"/>
      <c r="F69" s="19">
        <v>606</v>
      </c>
      <c r="G69" s="19">
        <f>G62+G63+G64+G65+G66+G67+G68</f>
        <v>14.8</v>
      </c>
      <c r="H69" s="19">
        <f>H62+H63+H64+H65+H66+H67+H68</f>
        <v>16.899999999999999</v>
      </c>
      <c r="I69" s="19">
        <f>I62+I63+I64+I65+I66+I67+I68</f>
        <v>92.3</v>
      </c>
      <c r="J69" s="19">
        <f>J62+J63+J64+J65+J66+J67+J68</f>
        <v>596.19999999999993</v>
      </c>
      <c r="K69" s="25"/>
      <c r="L69" s="19">
        <f>L62+L63+L64+L65+L66+L67+L68</f>
        <v>0</v>
      </c>
    </row>
    <row r="70" spans="1:12" ht="15">
      <c r="A70" s="26">
        <f>A62</f>
        <v>1</v>
      </c>
      <c r="B70" s="13">
        <f>B62</f>
        <v>4</v>
      </c>
      <c r="C70" s="10" t="s">
        <v>24</v>
      </c>
      <c r="D70" s="7" t="s">
        <v>25</v>
      </c>
      <c r="E70" s="42" t="s">
        <v>79</v>
      </c>
      <c r="F70" s="43" t="s">
        <v>48</v>
      </c>
      <c r="G70" s="43">
        <v>4.5</v>
      </c>
      <c r="H70" s="43">
        <v>6.9</v>
      </c>
      <c r="I70" s="43">
        <v>13</v>
      </c>
      <c r="J70" s="43">
        <v>132.19999999999999</v>
      </c>
      <c r="K70" s="44">
        <v>110.4</v>
      </c>
      <c r="L70" s="43"/>
    </row>
    <row r="71" spans="1:12" ht="15" customHeight="1">
      <c r="A71" s="23"/>
      <c r="B71" s="15"/>
      <c r="C71" s="54"/>
      <c r="D71" s="7" t="s">
        <v>26</v>
      </c>
      <c r="E71" s="42" t="s">
        <v>90</v>
      </c>
      <c r="F71" s="43">
        <v>100</v>
      </c>
      <c r="G71" s="43">
        <v>15.2</v>
      </c>
      <c r="H71" s="43">
        <v>18.100000000000001</v>
      </c>
      <c r="I71" s="43">
        <v>3.8</v>
      </c>
      <c r="J71" s="43">
        <v>241.4</v>
      </c>
      <c r="K71" s="44">
        <v>422.38</v>
      </c>
      <c r="L71" s="43"/>
    </row>
    <row r="72" spans="1:12" ht="15">
      <c r="A72" s="23"/>
      <c r="B72" s="15"/>
      <c r="C72" s="11"/>
      <c r="D72" s="7" t="s">
        <v>27</v>
      </c>
      <c r="E72" s="42" t="s">
        <v>80</v>
      </c>
      <c r="F72" s="43">
        <v>150</v>
      </c>
      <c r="G72" s="43">
        <v>3</v>
      </c>
      <c r="H72" s="43">
        <v>4.4000000000000004</v>
      </c>
      <c r="I72" s="43">
        <v>24.5</v>
      </c>
      <c r="J72" s="43">
        <v>150.19999999999999</v>
      </c>
      <c r="K72" s="44">
        <v>470.96</v>
      </c>
      <c r="L72" s="43"/>
    </row>
    <row r="73" spans="1:12" ht="15">
      <c r="A73" s="23"/>
      <c r="B73" s="15"/>
      <c r="C73" s="11"/>
      <c r="D73" s="7" t="s">
        <v>28</v>
      </c>
      <c r="E73" s="42" t="s">
        <v>70</v>
      </c>
      <c r="F73" s="43">
        <v>200</v>
      </c>
      <c r="G73" s="43">
        <v>0.2</v>
      </c>
      <c r="H73" s="43">
        <v>0.1</v>
      </c>
      <c r="I73" s="43">
        <v>25.4</v>
      </c>
      <c r="J73" s="43">
        <v>103.8</v>
      </c>
      <c r="K73" s="44">
        <v>677</v>
      </c>
      <c r="L73" s="43"/>
    </row>
    <row r="74" spans="1:12" ht="15">
      <c r="A74" s="23"/>
      <c r="B74" s="15"/>
      <c r="C74" s="11"/>
      <c r="D74" s="7" t="s">
        <v>30</v>
      </c>
      <c r="E74" s="42" t="s">
        <v>52</v>
      </c>
      <c r="F74" s="43">
        <v>30</v>
      </c>
      <c r="G74" s="43">
        <v>0.9</v>
      </c>
      <c r="H74" s="43">
        <v>0.3</v>
      </c>
      <c r="I74" s="43">
        <v>4.8</v>
      </c>
      <c r="J74" s="43">
        <v>22.8</v>
      </c>
      <c r="K74" s="44">
        <v>52.12</v>
      </c>
      <c r="L74" s="43"/>
    </row>
    <row r="75" spans="1:12" ht="15">
      <c r="A75" s="23"/>
      <c r="B75" s="15"/>
      <c r="C75" s="11"/>
      <c r="D75" s="7" t="s">
        <v>29</v>
      </c>
      <c r="E75" s="42" t="s">
        <v>59</v>
      </c>
      <c r="F75" s="43">
        <v>36</v>
      </c>
      <c r="G75" s="43">
        <v>1.1000000000000001</v>
      </c>
      <c r="H75" s="43">
        <v>0.4</v>
      </c>
      <c r="I75" s="43">
        <v>5.8</v>
      </c>
      <c r="J75" s="43">
        <v>27.4</v>
      </c>
      <c r="K75" s="44">
        <v>52.06</v>
      </c>
      <c r="L75" s="43"/>
    </row>
    <row r="76" spans="1:12" ht="15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4"/>
      <c r="B79" s="17"/>
      <c r="C79" s="8"/>
      <c r="D79" s="18" t="s">
        <v>31</v>
      </c>
      <c r="E79" s="9"/>
      <c r="F79" s="19">
        <v>786</v>
      </c>
      <c r="G79" s="19">
        <f>G70+G71+G72+G73+G74+G75+G76+G77+G78</f>
        <v>24.9</v>
      </c>
      <c r="H79" s="19">
        <f>H70+H71+H72+H73+H74+H75+H76+H77+H78</f>
        <v>30.2</v>
      </c>
      <c r="I79" s="19">
        <f>I70+I71+I72+I73+I74+I75+I76+I77+I78</f>
        <v>77.299999999999983</v>
      </c>
      <c r="J79" s="19">
        <f>J70+J71+J72+J73+J74+J75+J76+J77+J78</f>
        <v>677.79999999999984</v>
      </c>
      <c r="K79" s="25"/>
      <c r="L79" s="19">
        <f>L72+L73+L74+L75+L76+L77+L78</f>
        <v>0</v>
      </c>
    </row>
    <row r="80" spans="1:12" ht="15.75" customHeight="1" thickBot="1">
      <c r="A80" s="29">
        <f>A62</f>
        <v>1</v>
      </c>
      <c r="B80" s="30">
        <f>B62</f>
        <v>4</v>
      </c>
      <c r="C80" s="64" t="s">
        <v>4</v>
      </c>
      <c r="D80" s="65"/>
      <c r="E80" s="31"/>
      <c r="F80" s="32">
        <f>F69+F79</f>
        <v>1392</v>
      </c>
      <c r="G80" s="32">
        <f>G69+G79</f>
        <v>39.700000000000003</v>
      </c>
      <c r="H80" s="32">
        <f>H69+H79</f>
        <v>47.099999999999994</v>
      </c>
      <c r="I80" s="32">
        <f>I69+I79</f>
        <v>169.59999999999997</v>
      </c>
      <c r="J80" s="32">
        <f>J69+J79</f>
        <v>1273.9999999999998</v>
      </c>
      <c r="K80" s="32"/>
      <c r="L80" s="32"/>
    </row>
    <row r="81" spans="1:12" ht="15">
      <c r="A81" s="20">
        <v>1</v>
      </c>
      <c r="B81" s="21">
        <v>5</v>
      </c>
      <c r="C81" s="22" t="s">
        <v>20</v>
      </c>
      <c r="D81" s="5" t="s">
        <v>21</v>
      </c>
      <c r="E81" s="39" t="s">
        <v>71</v>
      </c>
      <c r="F81" s="58" t="s">
        <v>92</v>
      </c>
      <c r="G81" s="40">
        <v>14.9</v>
      </c>
      <c r="H81" s="40">
        <v>26</v>
      </c>
      <c r="I81" s="40">
        <v>38.1</v>
      </c>
      <c r="J81" s="40">
        <v>446.7</v>
      </c>
      <c r="K81" s="41">
        <v>28.02</v>
      </c>
      <c r="L81" s="40"/>
    </row>
    <row r="82" spans="1:12" ht="15">
      <c r="A82" s="23"/>
      <c r="B82" s="15"/>
      <c r="C82" s="54"/>
      <c r="D82" s="7" t="s">
        <v>22</v>
      </c>
      <c r="E82" s="42" t="s">
        <v>93</v>
      </c>
      <c r="F82" s="43">
        <v>200</v>
      </c>
      <c r="G82" s="43">
        <v>2.9</v>
      </c>
      <c r="H82" s="43">
        <v>3.2</v>
      </c>
      <c r="I82" s="43">
        <v>19.7</v>
      </c>
      <c r="J82" s="43">
        <v>119.9</v>
      </c>
      <c r="K82" s="44">
        <v>630.96</v>
      </c>
      <c r="L82" s="43"/>
    </row>
    <row r="83" spans="1:12" ht="15">
      <c r="A83" s="23"/>
      <c r="B83" s="15"/>
      <c r="C83" s="11"/>
      <c r="D83" s="7" t="s">
        <v>63</v>
      </c>
      <c r="E83" s="57" t="s">
        <v>62</v>
      </c>
      <c r="F83" s="43">
        <v>50</v>
      </c>
      <c r="G83" s="43">
        <v>4</v>
      </c>
      <c r="H83" s="43">
        <v>6.5</v>
      </c>
      <c r="I83" s="43">
        <v>33.5</v>
      </c>
      <c r="J83" s="43">
        <v>210</v>
      </c>
      <c r="K83" s="44">
        <v>85.72</v>
      </c>
      <c r="L83" s="43"/>
    </row>
    <row r="84" spans="1:12" ht="15">
      <c r="A84" s="23"/>
      <c r="B84" s="15"/>
      <c r="C84" s="11"/>
      <c r="D84" s="7" t="s">
        <v>23</v>
      </c>
      <c r="E84" s="57" t="s">
        <v>59</v>
      </c>
      <c r="F84" s="43">
        <v>46</v>
      </c>
      <c r="G84" s="43">
        <v>1.4</v>
      </c>
      <c r="H84" s="43">
        <v>0.5</v>
      </c>
      <c r="I84" s="43">
        <v>7.4</v>
      </c>
      <c r="J84" s="43">
        <v>35</v>
      </c>
      <c r="K84" s="44">
        <v>52.06</v>
      </c>
      <c r="L84" s="43"/>
    </row>
    <row r="85" spans="1:12" ht="15">
      <c r="A85" s="23"/>
      <c r="B85" s="15"/>
      <c r="C85" s="11"/>
      <c r="D85" s="7"/>
      <c r="E85" s="57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4"/>
      <c r="B88" s="17"/>
      <c r="C88" s="8"/>
      <c r="D88" s="18" t="s">
        <v>31</v>
      </c>
      <c r="E88" s="9"/>
      <c r="F88" s="19">
        <v>501</v>
      </c>
      <c r="G88" s="19">
        <f>G81+G82+G83+G84+G85+G86+G87</f>
        <v>23.2</v>
      </c>
      <c r="H88" s="19">
        <f>H81+H82+H83+H84+H85+H86+H87</f>
        <v>36.200000000000003</v>
      </c>
      <c r="I88" s="19">
        <f>I81+I82+I83+I84+I85+I86+I87</f>
        <v>98.7</v>
      </c>
      <c r="J88" s="19">
        <f>J81+J82+J83+J84+J85+J86+J87</f>
        <v>811.6</v>
      </c>
      <c r="K88" s="25"/>
      <c r="L88" s="19">
        <f>L81+L82+L83+L84+L85+L86+L87</f>
        <v>0</v>
      </c>
    </row>
    <row r="89" spans="1:12" ht="15">
      <c r="A89" s="26">
        <f>A81</f>
        <v>1</v>
      </c>
      <c r="B89" s="13">
        <f>B81</f>
        <v>5</v>
      </c>
      <c r="C89" s="10" t="s">
        <v>24</v>
      </c>
      <c r="D89" s="7" t="s">
        <v>25</v>
      </c>
      <c r="E89" s="42" t="s">
        <v>81</v>
      </c>
      <c r="F89" s="43" t="s">
        <v>48</v>
      </c>
      <c r="G89" s="43">
        <v>4.4000000000000004</v>
      </c>
      <c r="H89" s="43">
        <v>8.5</v>
      </c>
      <c r="I89" s="43">
        <v>17.3</v>
      </c>
      <c r="J89" s="43">
        <v>164.2</v>
      </c>
      <c r="K89" s="44">
        <v>129.08000000000001</v>
      </c>
      <c r="L89" s="43"/>
    </row>
    <row r="90" spans="1:12" ht="15">
      <c r="A90" s="23"/>
      <c r="B90" s="15"/>
      <c r="C90" s="54"/>
      <c r="D90" s="7" t="s">
        <v>26</v>
      </c>
      <c r="E90" s="42" t="s">
        <v>94</v>
      </c>
      <c r="F90" s="43" t="s">
        <v>95</v>
      </c>
      <c r="G90" s="43">
        <v>25.7</v>
      </c>
      <c r="H90" s="43">
        <v>10.4</v>
      </c>
      <c r="I90" s="43">
        <v>29.8</v>
      </c>
      <c r="J90" s="43">
        <v>316.10000000000002</v>
      </c>
      <c r="K90" s="44">
        <v>270.27</v>
      </c>
      <c r="L90" s="43"/>
    </row>
    <row r="91" spans="1:12" ht="15">
      <c r="A91" s="23"/>
      <c r="B91" s="15"/>
      <c r="C91" s="11"/>
      <c r="D91" s="7" t="s">
        <v>28</v>
      </c>
      <c r="E91" s="42" t="s">
        <v>91</v>
      </c>
      <c r="F91" s="43">
        <v>200</v>
      </c>
      <c r="G91" s="43">
        <v>0.3</v>
      </c>
      <c r="H91" s="43">
        <v>1.4</v>
      </c>
      <c r="I91" s="43">
        <v>31.4</v>
      </c>
      <c r="J91" s="43">
        <v>140.19999999999999</v>
      </c>
      <c r="K91" s="44">
        <v>635.03</v>
      </c>
      <c r="L91" s="43"/>
    </row>
    <row r="92" spans="1:12" ht="15">
      <c r="A92" s="23"/>
      <c r="B92" s="15"/>
      <c r="C92" s="11"/>
      <c r="D92" s="7" t="s">
        <v>30</v>
      </c>
      <c r="E92" s="42" t="s">
        <v>52</v>
      </c>
      <c r="F92" s="43">
        <v>33</v>
      </c>
      <c r="G92" s="43">
        <v>1</v>
      </c>
      <c r="H92" s="43">
        <v>0.3</v>
      </c>
      <c r="I92" s="43">
        <v>5.3</v>
      </c>
      <c r="J92" s="43">
        <v>25.1</v>
      </c>
      <c r="K92" s="44">
        <v>52.12</v>
      </c>
      <c r="L92" s="43"/>
    </row>
    <row r="93" spans="1:12" ht="15" customHeight="1">
      <c r="A93" s="23"/>
      <c r="B93" s="15"/>
      <c r="C93" s="11"/>
      <c r="D93" s="7" t="s">
        <v>29</v>
      </c>
      <c r="E93" s="42" t="s">
        <v>59</v>
      </c>
      <c r="F93" s="43">
        <v>50</v>
      </c>
      <c r="G93" s="43">
        <v>1.5</v>
      </c>
      <c r="H93" s="43">
        <v>0.5</v>
      </c>
      <c r="I93" s="43">
        <v>8</v>
      </c>
      <c r="J93" s="43">
        <v>38</v>
      </c>
      <c r="K93" s="44">
        <v>52.06</v>
      </c>
      <c r="L93" s="43"/>
    </row>
    <row r="94" spans="1:12" ht="15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4"/>
      <c r="B98" s="17"/>
      <c r="C98" s="8"/>
      <c r="D98" s="18" t="s">
        <v>31</v>
      </c>
      <c r="E98" s="9"/>
      <c r="F98" s="19">
        <v>778</v>
      </c>
      <c r="G98" s="19">
        <f>G89+G90+G91+G92+G93+G94+G95+G96+G97</f>
        <v>32.900000000000006</v>
      </c>
      <c r="H98" s="19">
        <f>H89+H90+H91+H92+H93+H94+H95+H96+H97</f>
        <v>21.099999999999998</v>
      </c>
      <c r="I98" s="19">
        <f>I89+I90+I91+I92+I93+I94+I95+I96+I97</f>
        <v>91.8</v>
      </c>
      <c r="J98" s="19">
        <f>J89+J90+J91+J92+J93+J94+J95+J96+J97</f>
        <v>683.6</v>
      </c>
      <c r="K98" s="25"/>
      <c r="L98" s="19">
        <f>L91+L92+L93+L94+L95+L96+L97</f>
        <v>0</v>
      </c>
    </row>
    <row r="99" spans="1:12" ht="15.75" customHeight="1" thickBot="1">
      <c r="A99" s="29">
        <f>A81</f>
        <v>1</v>
      </c>
      <c r="B99" s="30">
        <f>B81</f>
        <v>5</v>
      </c>
      <c r="C99" s="64" t="s">
        <v>4</v>
      </c>
      <c r="D99" s="65"/>
      <c r="E99" s="31"/>
      <c r="F99" s="32">
        <f>F88+F98</f>
        <v>1279</v>
      </c>
      <c r="G99" s="32">
        <f>G88+G98</f>
        <v>56.100000000000009</v>
      </c>
      <c r="H99" s="32">
        <f>H88+H98</f>
        <v>57.3</v>
      </c>
      <c r="I99" s="32">
        <f>I88+I98</f>
        <v>190.5</v>
      </c>
      <c r="J99" s="32">
        <f>J88+J98</f>
        <v>1495.2</v>
      </c>
      <c r="K99" s="32"/>
      <c r="L99" s="32"/>
    </row>
    <row r="100" spans="1:12" ht="15">
      <c r="A100" s="20">
        <v>2</v>
      </c>
      <c r="B100" s="21">
        <v>1</v>
      </c>
      <c r="C100" s="22" t="s">
        <v>20</v>
      </c>
      <c r="D100" s="5" t="s">
        <v>58</v>
      </c>
      <c r="E100" s="59" t="s">
        <v>49</v>
      </c>
      <c r="F100" s="58" t="s">
        <v>65</v>
      </c>
      <c r="G100" s="40">
        <v>8.3000000000000007</v>
      </c>
      <c r="H100" s="40">
        <v>5.6</v>
      </c>
      <c r="I100" s="40">
        <v>19.7</v>
      </c>
      <c r="J100" s="40">
        <v>164</v>
      </c>
      <c r="K100" s="41">
        <v>3.3</v>
      </c>
      <c r="L100" s="40"/>
    </row>
    <row r="101" spans="1:12" ht="15">
      <c r="A101" s="23"/>
      <c r="B101" s="15"/>
      <c r="C101" s="54"/>
      <c r="D101" s="6" t="s">
        <v>21</v>
      </c>
      <c r="E101" s="57" t="s">
        <v>47</v>
      </c>
      <c r="F101" s="43" t="s">
        <v>40</v>
      </c>
      <c r="G101" s="43">
        <v>7.4</v>
      </c>
      <c r="H101" s="43">
        <v>11</v>
      </c>
      <c r="I101" s="43">
        <v>40.5</v>
      </c>
      <c r="J101" s="43">
        <v>290.60000000000002</v>
      </c>
      <c r="K101" s="44">
        <v>257.95999999999998</v>
      </c>
      <c r="L101" s="43"/>
    </row>
    <row r="102" spans="1:12" ht="15">
      <c r="A102" s="23"/>
      <c r="B102" s="15"/>
      <c r="C102" s="11"/>
      <c r="D102" s="7" t="s">
        <v>22</v>
      </c>
      <c r="E102" s="57" t="s">
        <v>41</v>
      </c>
      <c r="F102" s="43">
        <v>200</v>
      </c>
      <c r="G102" s="43"/>
      <c r="H102" s="43"/>
      <c r="I102" s="43">
        <v>15</v>
      </c>
      <c r="J102" s="43">
        <v>59.9</v>
      </c>
      <c r="K102" s="44">
        <v>685.96</v>
      </c>
      <c r="L102" s="43"/>
    </row>
    <row r="103" spans="1:12" ht="15">
      <c r="A103" s="23"/>
      <c r="B103" s="15"/>
      <c r="C103" s="11"/>
      <c r="D103" s="7" t="s">
        <v>55</v>
      </c>
      <c r="E103" s="57" t="s">
        <v>78</v>
      </c>
      <c r="F103" s="43">
        <v>168</v>
      </c>
      <c r="G103" s="43">
        <v>0.7</v>
      </c>
      <c r="H103" s="43">
        <v>0.7</v>
      </c>
      <c r="I103" s="43">
        <v>16.5</v>
      </c>
      <c r="J103" s="43">
        <v>79</v>
      </c>
      <c r="K103" s="44">
        <v>25.02</v>
      </c>
      <c r="L103" s="43"/>
    </row>
    <row r="104" spans="1:12" ht="15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4"/>
      <c r="B107" s="17"/>
      <c r="C107" s="8"/>
      <c r="D107" s="18" t="s">
        <v>31</v>
      </c>
      <c r="E107" s="9"/>
      <c r="F107" s="19">
        <v>638</v>
      </c>
      <c r="G107" s="19">
        <f>G100+G101+G102+G103+G104+G105+G106</f>
        <v>16.400000000000002</v>
      </c>
      <c r="H107" s="19">
        <f>H100+H101+H102+H103+H104+H105+H106</f>
        <v>17.3</v>
      </c>
      <c r="I107" s="19">
        <f>I100+I101+I102+I103+I104+I105+I106</f>
        <v>91.7</v>
      </c>
      <c r="J107" s="19">
        <f>J100+J101+J102+J103+J104+J105+J106</f>
        <v>593.5</v>
      </c>
      <c r="K107" s="25"/>
      <c r="L107" s="19">
        <f>L100+L101+L102+L103+L104+L105+L106</f>
        <v>0</v>
      </c>
    </row>
    <row r="108" spans="1:12" ht="15">
      <c r="A108" s="26">
        <f>A100</f>
        <v>2</v>
      </c>
      <c r="B108" s="13">
        <f>B100</f>
        <v>1</v>
      </c>
      <c r="C108" s="10" t="s">
        <v>24</v>
      </c>
      <c r="D108" s="7" t="s">
        <v>25</v>
      </c>
      <c r="E108" s="42" t="s">
        <v>82</v>
      </c>
      <c r="F108" s="43" t="s">
        <v>44</v>
      </c>
      <c r="G108" s="43">
        <v>5.2</v>
      </c>
      <c r="H108" s="43">
        <v>3.2</v>
      </c>
      <c r="I108" s="43">
        <v>20.8</v>
      </c>
      <c r="J108" s="43">
        <v>133</v>
      </c>
      <c r="K108" s="44">
        <v>139.13</v>
      </c>
      <c r="L108" s="43"/>
    </row>
    <row r="109" spans="1:12" ht="15">
      <c r="A109" s="23"/>
      <c r="B109" s="15"/>
      <c r="C109" s="54"/>
      <c r="D109" s="7" t="s">
        <v>26</v>
      </c>
      <c r="E109" s="57" t="s">
        <v>96</v>
      </c>
      <c r="F109" s="43">
        <v>100</v>
      </c>
      <c r="G109" s="43">
        <v>21.9</v>
      </c>
      <c r="H109" s="43">
        <v>7.9</v>
      </c>
      <c r="I109" s="43">
        <v>3</v>
      </c>
      <c r="J109" s="43">
        <v>170.2</v>
      </c>
      <c r="K109" s="44">
        <v>444.45</v>
      </c>
      <c r="L109" s="43"/>
    </row>
    <row r="110" spans="1:12" ht="15">
      <c r="A110" s="23"/>
      <c r="B110" s="15"/>
      <c r="C110" s="11"/>
      <c r="D110" s="7" t="s">
        <v>27</v>
      </c>
      <c r="E110" s="57" t="s">
        <v>97</v>
      </c>
      <c r="F110" s="43" t="s">
        <v>86</v>
      </c>
      <c r="G110" s="43">
        <v>8.3000000000000007</v>
      </c>
      <c r="H110" s="43">
        <v>6.2</v>
      </c>
      <c r="I110" s="43">
        <v>36</v>
      </c>
      <c r="J110" s="43">
        <v>233.2</v>
      </c>
      <c r="K110" s="44">
        <v>463.96</v>
      </c>
      <c r="L110" s="43"/>
    </row>
    <row r="111" spans="1:12" ht="15">
      <c r="A111" s="23"/>
      <c r="B111" s="15"/>
      <c r="C111" s="11"/>
      <c r="D111" s="7" t="s">
        <v>28</v>
      </c>
      <c r="E111" s="42" t="s">
        <v>83</v>
      </c>
      <c r="F111" s="43">
        <v>200</v>
      </c>
      <c r="G111" s="43"/>
      <c r="H111" s="43"/>
      <c r="I111" s="43">
        <v>19.399999999999999</v>
      </c>
      <c r="J111" s="43">
        <v>78</v>
      </c>
      <c r="K111" s="44">
        <v>6.22</v>
      </c>
      <c r="L111" s="43"/>
    </row>
    <row r="112" spans="1:12" ht="15">
      <c r="A112" s="23"/>
      <c r="B112" s="15"/>
      <c r="C112" s="11"/>
      <c r="D112" s="7" t="s">
        <v>30</v>
      </c>
      <c r="E112" s="42" t="s">
        <v>52</v>
      </c>
      <c r="F112" s="43">
        <v>41</v>
      </c>
      <c r="G112" s="43">
        <v>1.2</v>
      </c>
      <c r="H112" s="43">
        <v>0.4</v>
      </c>
      <c r="I112" s="43">
        <v>6.6</v>
      </c>
      <c r="J112" s="43">
        <v>31.2</v>
      </c>
      <c r="K112" s="44">
        <v>52.12</v>
      </c>
      <c r="L112" s="43"/>
    </row>
    <row r="113" spans="1:12" ht="15">
      <c r="A113" s="23"/>
      <c r="B113" s="15"/>
      <c r="C113" s="11"/>
      <c r="D113" s="7" t="s">
        <v>29</v>
      </c>
      <c r="E113" s="42" t="s">
        <v>59</v>
      </c>
      <c r="F113" s="43">
        <v>50</v>
      </c>
      <c r="G113" s="43">
        <v>1.5</v>
      </c>
      <c r="H113" s="43">
        <v>0.5</v>
      </c>
      <c r="I113" s="43">
        <v>8</v>
      </c>
      <c r="J113" s="43">
        <v>38</v>
      </c>
      <c r="K113" s="44">
        <v>52.06</v>
      </c>
      <c r="L113" s="43"/>
    </row>
    <row r="114" spans="1:12" ht="15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4"/>
      <c r="B117" s="17"/>
      <c r="C117" s="8"/>
      <c r="D117" s="18" t="s">
        <v>31</v>
      </c>
      <c r="E117" s="9"/>
      <c r="F117" s="19">
        <v>821</v>
      </c>
      <c r="G117" s="19">
        <f>G108+G109+G110+G111+G112+G113+G114+G115+G116</f>
        <v>38.1</v>
      </c>
      <c r="H117" s="19">
        <f>H108+H109+H110+H111+H112+H113+H114+H115+H116</f>
        <v>18.2</v>
      </c>
      <c r="I117" s="19">
        <f>I108+I109+I110+I111+I112+I113+I114+I115+I116</f>
        <v>93.799999999999983</v>
      </c>
      <c r="J117" s="19">
        <f>J108+J109+J110+J111+J112+J113+J114+J115+J116</f>
        <v>683.6</v>
      </c>
      <c r="K117" s="25"/>
      <c r="L117" s="19">
        <f>L110+L111+L112+L113+L114+L115+L116</f>
        <v>0</v>
      </c>
    </row>
    <row r="118" spans="1:12" ht="15.75" thickBot="1">
      <c r="A118" s="29">
        <f>A100</f>
        <v>2</v>
      </c>
      <c r="B118" s="30">
        <f>B100</f>
        <v>1</v>
      </c>
      <c r="C118" s="64" t="s">
        <v>4</v>
      </c>
      <c r="D118" s="65"/>
      <c r="E118" s="31"/>
      <c r="F118" s="32">
        <f>F107+F117</f>
        <v>1459</v>
      </c>
      <c r="G118" s="32">
        <f>G107+G117</f>
        <v>54.5</v>
      </c>
      <c r="H118" s="32">
        <f>H107+H117</f>
        <v>35.5</v>
      </c>
      <c r="I118" s="32">
        <f>I107+I117</f>
        <v>185.5</v>
      </c>
      <c r="J118" s="32">
        <f>J107+J117</f>
        <v>1277.0999999999999</v>
      </c>
      <c r="K118" s="32"/>
      <c r="L118" s="32"/>
    </row>
    <row r="119" spans="1:12" ht="15">
      <c r="A119" s="14">
        <v>2</v>
      </c>
      <c r="B119" s="15">
        <v>2</v>
      </c>
      <c r="C119" s="22" t="s">
        <v>20</v>
      </c>
      <c r="D119" s="6" t="s">
        <v>102</v>
      </c>
      <c r="E119" s="57" t="s">
        <v>99</v>
      </c>
      <c r="F119" s="43">
        <v>95</v>
      </c>
      <c r="G119" s="43">
        <v>1.4</v>
      </c>
      <c r="H119" s="43">
        <v>4.8</v>
      </c>
      <c r="I119" s="43">
        <v>3.8</v>
      </c>
      <c r="J119" s="43">
        <v>65.3</v>
      </c>
      <c r="K119" s="44">
        <v>959</v>
      </c>
      <c r="L119" s="40"/>
    </row>
    <row r="120" spans="1:12" ht="15">
      <c r="A120" s="14"/>
      <c r="B120" s="15"/>
      <c r="C120" s="54"/>
      <c r="D120" s="7" t="s">
        <v>21</v>
      </c>
      <c r="E120" s="57" t="s">
        <v>100</v>
      </c>
      <c r="F120" s="43" t="s">
        <v>92</v>
      </c>
      <c r="G120" s="43">
        <v>20.100000000000001</v>
      </c>
      <c r="H120" s="43">
        <v>31.2</v>
      </c>
      <c r="I120" s="43">
        <v>3.7</v>
      </c>
      <c r="J120" s="43">
        <v>375.9</v>
      </c>
      <c r="K120" s="44">
        <v>284.95999999999998</v>
      </c>
      <c r="L120" s="43"/>
    </row>
    <row r="121" spans="1:12" ht="15">
      <c r="A121" s="14"/>
      <c r="B121" s="15"/>
      <c r="C121" s="11"/>
      <c r="D121" s="7" t="s">
        <v>22</v>
      </c>
      <c r="E121" s="42" t="s">
        <v>101</v>
      </c>
      <c r="F121" s="43">
        <v>200</v>
      </c>
      <c r="G121" s="43">
        <v>0.1</v>
      </c>
      <c r="H121" s="43">
        <v>0.1</v>
      </c>
      <c r="I121" s="43">
        <v>15.8</v>
      </c>
      <c r="J121" s="43">
        <v>64.7</v>
      </c>
      <c r="K121" s="44">
        <v>12.19</v>
      </c>
      <c r="L121" s="43"/>
    </row>
    <row r="122" spans="1:12" ht="15">
      <c r="A122" s="14"/>
      <c r="B122" s="15"/>
      <c r="C122" s="11"/>
      <c r="D122" s="7" t="s">
        <v>23</v>
      </c>
      <c r="E122" s="42" t="s">
        <v>59</v>
      </c>
      <c r="F122" s="43">
        <v>48</v>
      </c>
      <c r="G122" s="43">
        <v>1.4</v>
      </c>
      <c r="H122" s="43">
        <v>0.5</v>
      </c>
      <c r="I122" s="43">
        <v>7.7</v>
      </c>
      <c r="J122" s="43">
        <v>36.5</v>
      </c>
      <c r="K122" s="44">
        <v>52.06</v>
      </c>
      <c r="L122" s="43"/>
    </row>
    <row r="123" spans="1:12" ht="15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6"/>
      <c r="B126" s="17"/>
      <c r="C126" s="8"/>
      <c r="D126" s="18" t="s">
        <v>31</v>
      </c>
      <c r="E126" s="9"/>
      <c r="F126" s="19">
        <v>548</v>
      </c>
      <c r="G126" s="19">
        <f>G119+G120+G121+G122+G123+G124+G125</f>
        <v>23</v>
      </c>
      <c r="H126" s="19">
        <f>H119+H120+H121+H122+H123+H124+H125</f>
        <v>36.6</v>
      </c>
      <c r="I126" s="19">
        <f>I119+I120+I121+I122+I123+I124+I125</f>
        <v>31</v>
      </c>
      <c r="J126" s="19">
        <f>J119+J120+J121+J122+J123+J124+J125</f>
        <v>542.4</v>
      </c>
      <c r="K126" s="25"/>
      <c r="L126" s="19">
        <f>L119+L120+L121+L122+L123+L124+L125</f>
        <v>0</v>
      </c>
    </row>
    <row r="127" spans="1:12" ht="15">
      <c r="A127" s="13">
        <f>A119</f>
        <v>2</v>
      </c>
      <c r="B127" s="13">
        <f>B119</f>
        <v>2</v>
      </c>
      <c r="C127" s="10" t="s">
        <v>24</v>
      </c>
      <c r="D127" s="7" t="s">
        <v>25</v>
      </c>
      <c r="E127" s="42" t="s">
        <v>69</v>
      </c>
      <c r="F127" s="43" t="s">
        <v>44</v>
      </c>
      <c r="G127" s="43">
        <v>7.8</v>
      </c>
      <c r="H127" s="43">
        <v>7.2</v>
      </c>
      <c r="I127" s="43">
        <v>19.600000000000001</v>
      </c>
      <c r="J127" s="43">
        <v>174.2</v>
      </c>
      <c r="K127" s="44">
        <v>138.06</v>
      </c>
      <c r="L127" s="43"/>
    </row>
    <row r="128" spans="1:12" ht="15">
      <c r="A128" s="14"/>
      <c r="B128" s="15"/>
      <c r="C128" s="54"/>
      <c r="D128" s="7" t="s">
        <v>26</v>
      </c>
      <c r="E128" s="57" t="s">
        <v>103</v>
      </c>
      <c r="F128" s="43" t="s">
        <v>104</v>
      </c>
      <c r="G128" s="43">
        <v>15</v>
      </c>
      <c r="H128" s="43">
        <v>34.5</v>
      </c>
      <c r="I128" s="43">
        <v>41.3</v>
      </c>
      <c r="J128" s="43">
        <v>546.9</v>
      </c>
      <c r="K128" s="44">
        <v>403.96</v>
      </c>
      <c r="L128" s="43"/>
    </row>
    <row r="129" spans="1:12" ht="15">
      <c r="A129" s="14"/>
      <c r="B129" s="15"/>
      <c r="C129" s="11"/>
      <c r="D129" s="7" t="s">
        <v>28</v>
      </c>
      <c r="E129" s="42" t="s">
        <v>98</v>
      </c>
      <c r="F129" s="43">
        <v>200</v>
      </c>
      <c r="G129" s="43">
        <v>0.3</v>
      </c>
      <c r="H129" s="43">
        <v>0.1</v>
      </c>
      <c r="I129" s="43">
        <v>28.2</v>
      </c>
      <c r="J129" s="43">
        <v>116.6</v>
      </c>
      <c r="K129" s="44">
        <v>585.96</v>
      </c>
      <c r="L129" s="43"/>
    </row>
    <row r="130" spans="1:12" ht="15">
      <c r="A130" s="14"/>
      <c r="B130" s="15"/>
      <c r="C130" s="11"/>
      <c r="D130" s="7" t="s">
        <v>30</v>
      </c>
      <c r="E130" s="42" t="s">
        <v>52</v>
      </c>
      <c r="F130" s="43">
        <v>30</v>
      </c>
      <c r="G130" s="43">
        <v>0.9</v>
      </c>
      <c r="H130" s="43">
        <v>0.3</v>
      </c>
      <c r="I130" s="43">
        <v>4.8</v>
      </c>
      <c r="J130" s="43">
        <v>22.8</v>
      </c>
      <c r="K130" s="44">
        <v>52.12</v>
      </c>
      <c r="L130" s="43"/>
    </row>
    <row r="131" spans="1:12" ht="15">
      <c r="A131" s="14"/>
      <c r="B131" s="15"/>
      <c r="C131" s="11"/>
      <c r="D131" s="7" t="s">
        <v>29</v>
      </c>
      <c r="E131" s="42" t="s">
        <v>59</v>
      </c>
      <c r="F131" s="43">
        <v>49</v>
      </c>
      <c r="G131" s="43">
        <v>1.5</v>
      </c>
      <c r="H131" s="43">
        <v>0.5</v>
      </c>
      <c r="I131" s="43">
        <v>7.8</v>
      </c>
      <c r="J131" s="43">
        <v>37.200000000000003</v>
      </c>
      <c r="K131" s="44">
        <v>52.06</v>
      </c>
      <c r="L131" s="43"/>
    </row>
    <row r="132" spans="1:12" ht="15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6"/>
      <c r="B136" s="17"/>
      <c r="C136" s="8"/>
      <c r="D136" s="18" t="s">
        <v>31</v>
      </c>
      <c r="E136" s="9"/>
      <c r="F136" s="19">
        <v>774</v>
      </c>
      <c r="G136" s="19">
        <f>G127+G128+G129+G130+G131+G132+G133+G134+G135</f>
        <v>25.5</v>
      </c>
      <c r="H136" s="19">
        <f>H127+H128+H129+H130+H131+H132+H133+H134+H135</f>
        <v>42.6</v>
      </c>
      <c r="I136" s="19">
        <f>I127+I128+I129+I130+I131+I132+I133+I134+I135</f>
        <v>101.69999999999999</v>
      </c>
      <c r="J136" s="19">
        <f>J127+J128+J129+J130+J131+J132+J133+J134+J135</f>
        <v>897.69999999999993</v>
      </c>
      <c r="K136" s="25"/>
      <c r="L136" s="19">
        <f>L129+L130+L131+L132+L133+L134+L135</f>
        <v>0</v>
      </c>
    </row>
    <row r="137" spans="1:12" ht="15.75" thickBot="1">
      <c r="A137" s="33">
        <f>A119</f>
        <v>2</v>
      </c>
      <c r="B137" s="33">
        <f>B119</f>
        <v>2</v>
      </c>
      <c r="C137" s="64" t="s">
        <v>4</v>
      </c>
      <c r="D137" s="65"/>
      <c r="E137" s="31"/>
      <c r="F137" s="32">
        <f>F126+F136</f>
        <v>1322</v>
      </c>
      <c r="G137" s="32">
        <f>G126+G136</f>
        <v>48.5</v>
      </c>
      <c r="H137" s="32">
        <f>H126+H136</f>
        <v>79.2</v>
      </c>
      <c r="I137" s="32">
        <f>I126+I136</f>
        <v>132.69999999999999</v>
      </c>
      <c r="J137" s="32">
        <f>J126+J136</f>
        <v>1440.1</v>
      </c>
      <c r="K137" s="32"/>
      <c r="L137" s="32"/>
    </row>
    <row r="138" spans="1:12" ht="15">
      <c r="A138" s="20">
        <v>2</v>
      </c>
      <c r="B138" s="21">
        <v>3</v>
      </c>
      <c r="C138" s="22" t="s">
        <v>20</v>
      </c>
      <c r="D138" s="5" t="s">
        <v>21</v>
      </c>
      <c r="E138" s="39" t="s">
        <v>105</v>
      </c>
      <c r="F138" s="40">
        <v>100</v>
      </c>
      <c r="G138" s="40">
        <v>12.2</v>
      </c>
      <c r="H138" s="40">
        <v>29</v>
      </c>
      <c r="I138" s="40">
        <v>17.399999999999999</v>
      </c>
      <c r="J138" s="40">
        <v>375.8</v>
      </c>
      <c r="K138" s="41">
        <v>416.36</v>
      </c>
      <c r="L138" s="40"/>
    </row>
    <row r="139" spans="1:12" ht="25.5">
      <c r="A139" s="23"/>
      <c r="B139" s="15"/>
      <c r="C139" s="54"/>
      <c r="D139" s="6" t="s">
        <v>22</v>
      </c>
      <c r="E139" s="42" t="s">
        <v>66</v>
      </c>
      <c r="F139" s="43" t="s">
        <v>106</v>
      </c>
      <c r="G139" s="43">
        <v>5.8</v>
      </c>
      <c r="H139" s="43">
        <v>5.8</v>
      </c>
      <c r="I139" s="43">
        <v>36.6</v>
      </c>
      <c r="J139" s="43">
        <v>221.5</v>
      </c>
      <c r="K139" s="44">
        <v>516.04</v>
      </c>
      <c r="L139" s="43"/>
    </row>
    <row r="140" spans="1:12" ht="15">
      <c r="A140" s="23"/>
      <c r="B140" s="15"/>
      <c r="C140" s="11"/>
      <c r="D140" s="7" t="s">
        <v>63</v>
      </c>
      <c r="E140" s="42" t="s">
        <v>64</v>
      </c>
      <c r="F140" s="43">
        <v>200</v>
      </c>
      <c r="G140" s="43">
        <v>2.4</v>
      </c>
      <c r="H140" s="43">
        <v>2.2000000000000002</v>
      </c>
      <c r="I140" s="43">
        <v>20.7</v>
      </c>
      <c r="J140" s="43">
        <v>112.6</v>
      </c>
      <c r="K140" s="44">
        <v>642.01</v>
      </c>
      <c r="L140" s="43"/>
    </row>
    <row r="141" spans="1:12" ht="15.75" customHeight="1">
      <c r="A141" s="23"/>
      <c r="B141" s="15"/>
      <c r="C141" s="11"/>
      <c r="D141" s="7" t="s">
        <v>23</v>
      </c>
      <c r="E141" s="42" t="s">
        <v>59</v>
      </c>
      <c r="F141" s="43">
        <v>49</v>
      </c>
      <c r="G141" s="43">
        <v>1.5</v>
      </c>
      <c r="H141" s="43">
        <v>0.5</v>
      </c>
      <c r="I141" s="43">
        <v>7.8</v>
      </c>
      <c r="J141" s="43">
        <v>37.200000000000003</v>
      </c>
      <c r="K141" s="44">
        <v>52.06</v>
      </c>
      <c r="L141" s="43"/>
    </row>
    <row r="142" spans="1:12" ht="15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4"/>
      <c r="B145" s="17"/>
      <c r="C145" s="8"/>
      <c r="D145" s="18" t="s">
        <v>31</v>
      </c>
      <c r="E145" s="9"/>
      <c r="F145" s="19">
        <v>524</v>
      </c>
      <c r="G145" s="19">
        <f>G138+G139+G140+G141+G142+G143+G144</f>
        <v>21.9</v>
      </c>
      <c r="H145" s="19">
        <f>H138+H139+H140+H141+H142+H143+H144</f>
        <v>37.5</v>
      </c>
      <c r="I145" s="19">
        <f>I138+I139+I140+I141+I142+I143+I144</f>
        <v>82.5</v>
      </c>
      <c r="J145" s="19">
        <f>J138+J139+J140+J141+J142+J143+J144</f>
        <v>747.1</v>
      </c>
      <c r="K145" s="25"/>
      <c r="L145" s="19">
        <f>L138+L139+L140+L141+L142+L143+L144</f>
        <v>0</v>
      </c>
    </row>
    <row r="146" spans="1:12" ht="15">
      <c r="A146" s="26">
        <f>A138</f>
        <v>2</v>
      </c>
      <c r="B146" s="13">
        <f>B138</f>
        <v>3</v>
      </c>
      <c r="C146" s="10" t="s">
        <v>24</v>
      </c>
      <c r="D146" s="7" t="s">
        <v>25</v>
      </c>
      <c r="E146" s="42" t="s">
        <v>79</v>
      </c>
      <c r="F146" s="43" t="s">
        <v>48</v>
      </c>
      <c r="G146" s="43">
        <v>4.5</v>
      </c>
      <c r="H146" s="43">
        <v>6.9</v>
      </c>
      <c r="I146" s="43">
        <v>13</v>
      </c>
      <c r="J146" s="43">
        <v>132.19999999999999</v>
      </c>
      <c r="K146" s="44">
        <v>110.4</v>
      </c>
      <c r="L146" s="43"/>
    </row>
    <row r="147" spans="1:12" ht="15">
      <c r="A147" s="23"/>
      <c r="B147" s="15"/>
      <c r="C147" s="54"/>
      <c r="D147" s="7" t="s">
        <v>26</v>
      </c>
      <c r="E147" s="42" t="s">
        <v>60</v>
      </c>
      <c r="F147" s="43">
        <v>250</v>
      </c>
      <c r="G147" s="43">
        <v>20.8</v>
      </c>
      <c r="H147" s="43">
        <v>7.9</v>
      </c>
      <c r="I147" s="43">
        <v>31.3</v>
      </c>
      <c r="J147" s="43">
        <v>280.39999999999998</v>
      </c>
      <c r="K147" s="44">
        <v>359.13</v>
      </c>
      <c r="L147" s="43"/>
    </row>
    <row r="148" spans="1:12" ht="15">
      <c r="A148" s="23"/>
      <c r="B148" s="15"/>
      <c r="C148" s="11"/>
      <c r="D148" s="7" t="s">
        <v>28</v>
      </c>
      <c r="E148" s="42" t="s">
        <v>91</v>
      </c>
      <c r="F148" s="43">
        <v>200</v>
      </c>
      <c r="G148" s="43">
        <v>0.3</v>
      </c>
      <c r="H148" s="43">
        <v>1.4</v>
      </c>
      <c r="I148" s="43">
        <v>31.4</v>
      </c>
      <c r="J148" s="43">
        <v>140.19999999999999</v>
      </c>
      <c r="K148" s="44">
        <v>635.03</v>
      </c>
      <c r="L148" s="43"/>
    </row>
    <row r="149" spans="1:12" ht="15">
      <c r="A149" s="23"/>
      <c r="B149" s="15"/>
      <c r="C149" s="11"/>
      <c r="D149" s="7" t="s">
        <v>30</v>
      </c>
      <c r="E149" s="42" t="s">
        <v>52</v>
      </c>
      <c r="F149" s="43">
        <v>38</v>
      </c>
      <c r="G149" s="43">
        <v>1.1000000000000001</v>
      </c>
      <c r="H149" s="43">
        <v>0.4</v>
      </c>
      <c r="I149" s="43">
        <v>6.1</v>
      </c>
      <c r="J149" s="43">
        <v>28.9</v>
      </c>
      <c r="K149" s="44">
        <v>52.12</v>
      </c>
      <c r="L149" s="43"/>
    </row>
    <row r="150" spans="1:12" ht="15">
      <c r="A150" s="23"/>
      <c r="B150" s="15"/>
      <c r="C150" s="11"/>
      <c r="D150" s="7" t="s">
        <v>29</v>
      </c>
      <c r="E150" s="42" t="s">
        <v>59</v>
      </c>
      <c r="F150" s="43">
        <v>50</v>
      </c>
      <c r="G150" s="43">
        <v>1.5</v>
      </c>
      <c r="H150" s="43">
        <v>0.5</v>
      </c>
      <c r="I150" s="43">
        <v>8</v>
      </c>
      <c r="J150" s="43">
        <v>38</v>
      </c>
      <c r="K150" s="44">
        <v>52.06</v>
      </c>
      <c r="L150" s="43"/>
    </row>
    <row r="151" spans="1:12" ht="15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4"/>
      <c r="B155" s="17"/>
      <c r="C155" s="8"/>
      <c r="D155" s="18" t="s">
        <v>31</v>
      </c>
      <c r="E155" s="9"/>
      <c r="F155" s="19">
        <v>808</v>
      </c>
      <c r="G155" s="19">
        <f>G146+G147+G148+G149+G150+G151+G152+G153+G154</f>
        <v>28.200000000000003</v>
      </c>
      <c r="H155" s="19">
        <f>H146+H147+H148+H149+H150+H151+H152+H153+H154</f>
        <v>17.099999999999998</v>
      </c>
      <c r="I155" s="19">
        <f>I146+I147+I148+I149+I150+I151+I152+I153+I154</f>
        <v>89.799999999999983</v>
      </c>
      <c r="J155" s="19">
        <f>J146+J147+J148+J149+J150+J151+J152+J153+J154</f>
        <v>619.69999999999993</v>
      </c>
      <c r="K155" s="25"/>
      <c r="L155" s="19">
        <f>L148+L149+L150+L151+L152+L153+L154</f>
        <v>0</v>
      </c>
    </row>
    <row r="156" spans="1:12" ht="15.75" thickBot="1">
      <c r="A156" s="29">
        <f>A138</f>
        <v>2</v>
      </c>
      <c r="B156" s="30">
        <f>B138</f>
        <v>3</v>
      </c>
      <c r="C156" s="64" t="s">
        <v>4</v>
      </c>
      <c r="D156" s="65"/>
      <c r="E156" s="31"/>
      <c r="F156" s="32">
        <f>F145+F155</f>
        <v>1332</v>
      </c>
      <c r="G156" s="32">
        <f>G145+G155</f>
        <v>50.1</v>
      </c>
      <c r="H156" s="32">
        <f>H145+H155</f>
        <v>54.599999999999994</v>
      </c>
      <c r="I156" s="32">
        <f>I145+I155</f>
        <v>172.29999999999998</v>
      </c>
      <c r="J156" s="32">
        <f>J145+J155</f>
        <v>1366.8</v>
      </c>
      <c r="K156" s="32"/>
      <c r="L156" s="32"/>
    </row>
    <row r="157" spans="1:12" ht="15">
      <c r="A157" s="20">
        <v>2</v>
      </c>
      <c r="B157" s="21">
        <v>4</v>
      </c>
      <c r="C157" s="22" t="s">
        <v>20</v>
      </c>
      <c r="D157" s="5" t="s">
        <v>58</v>
      </c>
      <c r="E157" s="39" t="s">
        <v>67</v>
      </c>
      <c r="F157" s="56" t="s">
        <v>84</v>
      </c>
      <c r="G157" s="40">
        <v>2.4</v>
      </c>
      <c r="H157" s="40">
        <v>7.5</v>
      </c>
      <c r="I157" s="40">
        <v>14.9</v>
      </c>
      <c r="J157" s="40">
        <v>136.6</v>
      </c>
      <c r="K157" s="41">
        <v>1.4</v>
      </c>
      <c r="L157" s="40"/>
    </row>
    <row r="158" spans="1:12" ht="15">
      <c r="A158" s="23"/>
      <c r="B158" s="15"/>
      <c r="C158" s="54"/>
      <c r="D158" s="6" t="s">
        <v>21</v>
      </c>
      <c r="E158" s="42" t="s">
        <v>54</v>
      </c>
      <c r="F158" s="43" t="s">
        <v>40</v>
      </c>
      <c r="G158" s="43">
        <v>7.6</v>
      </c>
      <c r="H158" s="43">
        <v>11.8</v>
      </c>
      <c r="I158" s="43">
        <v>38.1</v>
      </c>
      <c r="J158" s="43">
        <v>289.60000000000002</v>
      </c>
      <c r="K158" s="44">
        <v>262.02999999999997</v>
      </c>
      <c r="L158" s="43"/>
    </row>
    <row r="159" spans="1:12" ht="15">
      <c r="A159" s="23"/>
      <c r="B159" s="15"/>
      <c r="C159" s="11"/>
      <c r="D159" s="7" t="s">
        <v>22</v>
      </c>
      <c r="E159" s="42" t="s">
        <v>41</v>
      </c>
      <c r="F159" s="43">
        <v>200</v>
      </c>
      <c r="G159" s="43"/>
      <c r="H159" s="43"/>
      <c r="I159" s="43">
        <v>15</v>
      </c>
      <c r="J159" s="43">
        <v>59.9</v>
      </c>
      <c r="K159" s="44">
        <v>685.96</v>
      </c>
      <c r="L159" s="43"/>
    </row>
    <row r="160" spans="1:12" ht="15">
      <c r="A160" s="23"/>
      <c r="B160" s="15"/>
      <c r="C160" s="11"/>
      <c r="D160" s="7" t="s">
        <v>55</v>
      </c>
      <c r="E160" s="42" t="s">
        <v>107</v>
      </c>
      <c r="F160" s="43">
        <v>125</v>
      </c>
      <c r="G160" s="43">
        <v>1.1000000000000001</v>
      </c>
      <c r="H160" s="43">
        <v>0.1</v>
      </c>
      <c r="I160" s="43">
        <v>11.3</v>
      </c>
      <c r="J160" s="43">
        <v>55</v>
      </c>
      <c r="K160" s="44">
        <v>897</v>
      </c>
      <c r="L160" s="43"/>
    </row>
    <row r="161" spans="1:12" ht="15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4"/>
      <c r="B164" s="17"/>
      <c r="C164" s="8"/>
      <c r="D164" s="18" t="s">
        <v>31</v>
      </c>
      <c r="E164" s="9"/>
      <c r="F164" s="19">
        <v>575</v>
      </c>
      <c r="G164" s="19">
        <f>G157+G158+G159+G160+G161+G162+G163</f>
        <v>11.1</v>
      </c>
      <c r="H164" s="19">
        <f>H157+H158+H159+H160+H161+H162+H163</f>
        <v>19.400000000000002</v>
      </c>
      <c r="I164" s="19">
        <f>I157+I158+I159+I160+I161+I162+I163</f>
        <v>79.3</v>
      </c>
      <c r="J164" s="19">
        <f>J157+J158+J159+J160+J161+J162+J163</f>
        <v>541.1</v>
      </c>
      <c r="K164" s="25"/>
      <c r="L164" s="19">
        <f>L157+L158+L159+L160+L161+L162+L163</f>
        <v>0</v>
      </c>
    </row>
    <row r="165" spans="1:12" ht="15" customHeight="1">
      <c r="A165" s="26">
        <f>A157</f>
        <v>2</v>
      </c>
      <c r="B165" s="13">
        <f>B157</f>
        <v>4</v>
      </c>
      <c r="C165" s="10" t="s">
        <v>24</v>
      </c>
      <c r="D165" s="7" t="s">
        <v>25</v>
      </c>
      <c r="E165" s="42" t="s">
        <v>85</v>
      </c>
      <c r="F165" s="43" t="s">
        <v>48</v>
      </c>
      <c r="G165" s="43">
        <v>4.9000000000000004</v>
      </c>
      <c r="H165" s="43">
        <v>7.1</v>
      </c>
      <c r="I165" s="43">
        <v>17.3</v>
      </c>
      <c r="J165" s="43">
        <v>153.5</v>
      </c>
      <c r="K165" s="44">
        <v>129.13999999999999</v>
      </c>
      <c r="L165" s="43"/>
    </row>
    <row r="166" spans="1:12" ht="15">
      <c r="A166" s="23"/>
      <c r="B166" s="15"/>
      <c r="C166" s="54"/>
      <c r="D166" s="7" t="s">
        <v>26</v>
      </c>
      <c r="E166" s="42" t="s">
        <v>76</v>
      </c>
      <c r="F166" s="43">
        <v>100</v>
      </c>
      <c r="G166" s="43">
        <v>15.1</v>
      </c>
      <c r="H166" s="43">
        <v>39</v>
      </c>
      <c r="I166" s="43">
        <v>2.2000000000000002</v>
      </c>
      <c r="J166" s="43">
        <v>420.1</v>
      </c>
      <c r="K166" s="44">
        <v>401.04</v>
      </c>
      <c r="L166" s="43"/>
    </row>
    <row r="167" spans="1:12" ht="15">
      <c r="A167" s="23"/>
      <c r="B167" s="15"/>
      <c r="C167" s="11"/>
      <c r="D167" s="7" t="s">
        <v>27</v>
      </c>
      <c r="E167" s="42" t="s">
        <v>43</v>
      </c>
      <c r="F167" s="43">
        <v>170</v>
      </c>
      <c r="G167" s="43">
        <v>8.6999999999999993</v>
      </c>
      <c r="H167" s="43">
        <v>6.6</v>
      </c>
      <c r="I167" s="43">
        <v>39.299999999999997</v>
      </c>
      <c r="J167" s="43">
        <v>251.1</v>
      </c>
      <c r="K167" s="44">
        <v>463.34</v>
      </c>
      <c r="L167" s="43"/>
    </row>
    <row r="168" spans="1:12" ht="15">
      <c r="A168" s="23"/>
      <c r="B168" s="15"/>
      <c r="C168" s="11"/>
      <c r="D168" s="7" t="s">
        <v>28</v>
      </c>
      <c r="E168" s="42" t="s">
        <v>45</v>
      </c>
      <c r="F168" s="43">
        <v>200</v>
      </c>
      <c r="G168" s="43">
        <v>0.7</v>
      </c>
      <c r="H168" s="43">
        <v>0.3</v>
      </c>
      <c r="I168" s="43">
        <v>24.6</v>
      </c>
      <c r="J168" s="43">
        <v>116.7</v>
      </c>
      <c r="K168" s="44">
        <v>705.04</v>
      </c>
      <c r="L168" s="43"/>
    </row>
    <row r="169" spans="1:12" ht="15">
      <c r="A169" s="23"/>
      <c r="B169" s="15"/>
      <c r="C169" s="11"/>
      <c r="D169" s="7" t="s">
        <v>30</v>
      </c>
      <c r="E169" s="42" t="s">
        <v>52</v>
      </c>
      <c r="F169" s="43">
        <v>37</v>
      </c>
      <c r="G169" s="43">
        <v>1.1000000000000001</v>
      </c>
      <c r="H169" s="43">
        <v>0.4</v>
      </c>
      <c r="I169" s="43">
        <v>5.9</v>
      </c>
      <c r="J169" s="43">
        <v>28.1</v>
      </c>
      <c r="K169" s="44">
        <v>52.12</v>
      </c>
      <c r="L169" s="43"/>
    </row>
    <row r="170" spans="1:12" ht="15">
      <c r="A170" s="23"/>
      <c r="B170" s="15"/>
      <c r="C170" s="11"/>
      <c r="D170" s="7" t="s">
        <v>29</v>
      </c>
      <c r="E170" s="42" t="s">
        <v>59</v>
      </c>
      <c r="F170" s="43">
        <v>50</v>
      </c>
      <c r="G170" s="43">
        <v>1.5</v>
      </c>
      <c r="H170" s="43">
        <v>0.5</v>
      </c>
      <c r="I170" s="43">
        <v>8</v>
      </c>
      <c r="J170" s="43">
        <v>38</v>
      </c>
      <c r="K170" s="44">
        <v>52.06</v>
      </c>
      <c r="L170" s="43"/>
    </row>
    <row r="171" spans="1:12" ht="15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4"/>
      <c r="B174" s="17"/>
      <c r="C174" s="8"/>
      <c r="D174" s="18" t="s">
        <v>31</v>
      </c>
      <c r="E174" s="9"/>
      <c r="F174" s="19">
        <v>827</v>
      </c>
      <c r="G174" s="19">
        <f>G165+G166+G167+G168+G169+G170+G171+G172+G173</f>
        <v>32</v>
      </c>
      <c r="H174" s="19">
        <f>H165+H166+H167+H168+H169+H170+H171+H172+H173</f>
        <v>53.9</v>
      </c>
      <c r="I174" s="19">
        <f>I165+I166+I167+I168+I169+I170+I171+I172+I173</f>
        <v>97.300000000000011</v>
      </c>
      <c r="J174" s="19">
        <f>J165+J166+J167+J168+J169+J170+J171+J172+J173</f>
        <v>1007.5000000000001</v>
      </c>
      <c r="K174" s="25"/>
      <c r="L174" s="19">
        <f>L167+L168+L169+L170+L171+L172+L173</f>
        <v>0</v>
      </c>
    </row>
    <row r="175" spans="1:12" ht="15.75" thickBot="1">
      <c r="A175" s="29">
        <f>A157</f>
        <v>2</v>
      </c>
      <c r="B175" s="30">
        <f>B157</f>
        <v>4</v>
      </c>
      <c r="C175" s="64" t="s">
        <v>4</v>
      </c>
      <c r="D175" s="65"/>
      <c r="E175" s="31"/>
      <c r="F175" s="32">
        <f>F164+F174</f>
        <v>1402</v>
      </c>
      <c r="G175" s="32">
        <f>G164+G174</f>
        <v>43.1</v>
      </c>
      <c r="H175" s="32">
        <f>H164+H174</f>
        <v>73.3</v>
      </c>
      <c r="I175" s="32">
        <f>I164+I174</f>
        <v>176.60000000000002</v>
      </c>
      <c r="J175" s="32">
        <f>J164+J174</f>
        <v>1548.6000000000001</v>
      </c>
      <c r="K175" s="32"/>
      <c r="L175" s="32"/>
    </row>
    <row r="176" spans="1:12" ht="15">
      <c r="A176" s="20">
        <v>2</v>
      </c>
      <c r="B176" s="21">
        <v>5</v>
      </c>
      <c r="C176" s="22" t="s">
        <v>20</v>
      </c>
      <c r="D176" s="5" t="s">
        <v>21</v>
      </c>
      <c r="E176" s="39" t="s">
        <v>71</v>
      </c>
      <c r="F176" s="40" t="s">
        <v>61</v>
      </c>
      <c r="G176" s="40">
        <v>16.7</v>
      </c>
      <c r="H176" s="40">
        <v>27.5</v>
      </c>
      <c r="I176" s="40">
        <v>50</v>
      </c>
      <c r="J176" s="40">
        <v>515.4</v>
      </c>
      <c r="K176" s="41">
        <v>28.11</v>
      </c>
      <c r="L176" s="40"/>
    </row>
    <row r="177" spans="1:12" ht="15">
      <c r="A177" s="23"/>
      <c r="B177" s="15"/>
      <c r="C177" s="54"/>
      <c r="D177" s="6" t="s">
        <v>22</v>
      </c>
      <c r="E177" s="42" t="s">
        <v>93</v>
      </c>
      <c r="F177" s="43">
        <v>200</v>
      </c>
      <c r="G177" s="43">
        <v>1.5</v>
      </c>
      <c r="H177" s="43">
        <v>1.6</v>
      </c>
      <c r="I177" s="43">
        <v>17.3</v>
      </c>
      <c r="J177" s="43">
        <v>89.9</v>
      </c>
      <c r="K177" s="44">
        <v>630.96</v>
      </c>
      <c r="L177" s="43"/>
    </row>
    <row r="178" spans="1:12" ht="15">
      <c r="A178" s="23"/>
      <c r="B178" s="15"/>
      <c r="C178" s="11"/>
      <c r="D178" s="7" t="s">
        <v>63</v>
      </c>
      <c r="E178" s="42" t="s">
        <v>62</v>
      </c>
      <c r="F178" s="43">
        <v>50</v>
      </c>
      <c r="G178" s="43">
        <v>4</v>
      </c>
      <c r="H178" s="43">
        <v>6.5</v>
      </c>
      <c r="I178" s="43">
        <v>33.5</v>
      </c>
      <c r="J178" s="43">
        <v>210</v>
      </c>
      <c r="K178" s="44">
        <v>85.72</v>
      </c>
      <c r="L178" s="43"/>
    </row>
    <row r="179" spans="1:12" ht="15">
      <c r="A179" s="23"/>
      <c r="B179" s="15"/>
      <c r="C179" s="11"/>
      <c r="D179" s="7" t="s">
        <v>23</v>
      </c>
      <c r="E179" s="42" t="s">
        <v>59</v>
      </c>
      <c r="F179" s="43">
        <v>42</v>
      </c>
      <c r="G179" s="43">
        <v>1.3</v>
      </c>
      <c r="H179" s="43">
        <v>0.4</v>
      </c>
      <c r="I179" s="43">
        <v>6.7</v>
      </c>
      <c r="J179" s="43">
        <v>31.9</v>
      </c>
      <c r="K179" s="44">
        <v>52.06</v>
      </c>
      <c r="L179" s="43"/>
    </row>
    <row r="180" spans="1:12" ht="15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.75" customHeight="1">
      <c r="A183" s="24"/>
      <c r="B183" s="17"/>
      <c r="C183" s="8"/>
      <c r="D183" s="18" t="s">
        <v>31</v>
      </c>
      <c r="E183" s="9"/>
      <c r="F183" s="19">
        <v>547</v>
      </c>
      <c r="G183" s="19">
        <f>G176+G177+G178+G179+G180+G181+G182</f>
        <v>23.5</v>
      </c>
      <c r="H183" s="19">
        <f>H176+H177+H178+H179+H180+H181+H182</f>
        <v>36</v>
      </c>
      <c r="I183" s="19">
        <f>I176+I177+I178+I179+I180+I181+I182</f>
        <v>107.5</v>
      </c>
      <c r="J183" s="19">
        <f>J176+J177+J178+J179+J180+J181+J182</f>
        <v>847.19999999999993</v>
      </c>
      <c r="K183" s="25"/>
      <c r="L183" s="19">
        <f>L176+L177+L178+L179+L180+L181+L182</f>
        <v>0</v>
      </c>
    </row>
    <row r="184" spans="1:12" ht="15">
      <c r="A184" s="26">
        <f>A176</f>
        <v>2</v>
      </c>
      <c r="B184" s="13">
        <f>B176</f>
        <v>5</v>
      </c>
      <c r="C184" s="10" t="s">
        <v>24</v>
      </c>
      <c r="D184" s="7" t="s">
        <v>25</v>
      </c>
      <c r="E184" s="42" t="s">
        <v>108</v>
      </c>
      <c r="F184" s="43">
        <v>250</v>
      </c>
      <c r="G184" s="43">
        <v>4.4000000000000004</v>
      </c>
      <c r="H184" s="43">
        <v>6</v>
      </c>
      <c r="I184" s="43">
        <v>13.6</v>
      </c>
      <c r="J184" s="43">
        <v>126.2</v>
      </c>
      <c r="K184" s="44">
        <v>756.04</v>
      </c>
      <c r="L184" s="43"/>
    </row>
    <row r="185" spans="1:12" ht="15">
      <c r="A185" s="23"/>
      <c r="B185" s="15"/>
      <c r="C185" s="54"/>
      <c r="D185" s="7" t="s">
        <v>26</v>
      </c>
      <c r="E185" s="42" t="s">
        <v>109</v>
      </c>
      <c r="F185" s="43">
        <v>120</v>
      </c>
      <c r="G185" s="43">
        <v>30.6</v>
      </c>
      <c r="H185" s="43">
        <v>23.4</v>
      </c>
      <c r="I185" s="43">
        <v>0.2</v>
      </c>
      <c r="J185" s="43">
        <v>342.5</v>
      </c>
      <c r="K185" s="44">
        <v>23.18</v>
      </c>
      <c r="L185" s="43"/>
    </row>
    <row r="186" spans="1:12" ht="15">
      <c r="A186" s="23"/>
      <c r="B186" s="15"/>
      <c r="C186" s="11"/>
      <c r="D186" s="7" t="s">
        <v>27</v>
      </c>
      <c r="E186" s="42" t="s">
        <v>42</v>
      </c>
      <c r="F186" s="43">
        <v>150</v>
      </c>
      <c r="G186" s="43">
        <v>3.3</v>
      </c>
      <c r="H186" s="43">
        <v>6.5</v>
      </c>
      <c r="I186" s="43">
        <v>22</v>
      </c>
      <c r="J186" s="43">
        <v>160.19999999999999</v>
      </c>
      <c r="K186" s="44">
        <v>472.21</v>
      </c>
      <c r="L186" s="43"/>
    </row>
    <row r="187" spans="1:12" ht="15">
      <c r="A187" s="23"/>
      <c r="B187" s="15"/>
      <c r="C187" s="11"/>
      <c r="D187" s="7" t="s">
        <v>28</v>
      </c>
      <c r="E187" s="42" t="s">
        <v>110</v>
      </c>
      <c r="F187" s="43">
        <v>200</v>
      </c>
      <c r="G187" s="43">
        <v>0.2</v>
      </c>
      <c r="H187" s="43">
        <v>0.1</v>
      </c>
      <c r="I187" s="43">
        <v>31.4</v>
      </c>
      <c r="J187" s="43">
        <v>127.7</v>
      </c>
      <c r="K187" s="44">
        <v>635.04</v>
      </c>
      <c r="L187" s="43"/>
    </row>
    <row r="188" spans="1:12" ht="15">
      <c r="A188" s="23"/>
      <c r="B188" s="15"/>
      <c r="C188" s="11"/>
      <c r="D188" s="7" t="s">
        <v>30</v>
      </c>
      <c r="E188" s="42" t="s">
        <v>52</v>
      </c>
      <c r="F188" s="43">
        <v>32</v>
      </c>
      <c r="G188" s="43">
        <v>1</v>
      </c>
      <c r="H188" s="43">
        <v>0.3</v>
      </c>
      <c r="I188" s="43">
        <v>5.0999999999999996</v>
      </c>
      <c r="J188" s="43">
        <v>24.3</v>
      </c>
      <c r="K188" s="44">
        <v>52.12</v>
      </c>
      <c r="L188" s="43"/>
    </row>
    <row r="189" spans="1:12" ht="15">
      <c r="A189" s="23"/>
      <c r="B189" s="15"/>
      <c r="C189" s="11"/>
      <c r="D189" s="7" t="s">
        <v>29</v>
      </c>
      <c r="E189" s="42" t="s">
        <v>59</v>
      </c>
      <c r="F189" s="43">
        <v>50</v>
      </c>
      <c r="G189" s="43">
        <v>1.5</v>
      </c>
      <c r="H189" s="43">
        <v>0.5</v>
      </c>
      <c r="I189" s="43">
        <v>8</v>
      </c>
      <c r="J189" s="43">
        <v>38</v>
      </c>
      <c r="K189" s="44">
        <v>52.06</v>
      </c>
      <c r="L189" s="43"/>
    </row>
    <row r="190" spans="1:12" ht="15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4"/>
      <c r="B193" s="17"/>
      <c r="C193" s="8"/>
      <c r="D193" s="18" t="s">
        <v>31</v>
      </c>
      <c r="E193" s="9"/>
      <c r="F193" s="19">
        <v>802</v>
      </c>
      <c r="G193" s="19">
        <f>G184+G185+G186+G187+G188+G189+G190+G191+G192</f>
        <v>41</v>
      </c>
      <c r="H193" s="19">
        <f>H184+H185+H186+H187+H188+H189+H190+H191+H192</f>
        <v>36.799999999999997</v>
      </c>
      <c r="I193" s="19">
        <f>I184+I185+I186+I187+I188+I189+I190+I191+I192</f>
        <v>80.299999999999983</v>
      </c>
      <c r="J193" s="19">
        <f>J184+J185+J186+J187+J188+J189+J190+J191+J192</f>
        <v>818.9</v>
      </c>
      <c r="K193" s="25"/>
      <c r="L193" s="19">
        <f>L186+L187+L188+L189+L190+L191+L192</f>
        <v>0</v>
      </c>
    </row>
    <row r="194" spans="1:12" ht="15">
      <c r="A194" s="29">
        <f>A176</f>
        <v>2</v>
      </c>
      <c r="B194" s="30">
        <f>B176</f>
        <v>5</v>
      </c>
      <c r="C194" s="64" t="s">
        <v>4</v>
      </c>
      <c r="D194" s="65"/>
      <c r="E194" s="31"/>
      <c r="F194" s="32">
        <f>F183+F193</f>
        <v>1349</v>
      </c>
      <c r="G194" s="32">
        <f>G183+G193</f>
        <v>64.5</v>
      </c>
      <c r="H194" s="32">
        <f>H183+H193</f>
        <v>72.8</v>
      </c>
      <c r="I194" s="32">
        <f>I183+I193</f>
        <v>187.79999999999998</v>
      </c>
      <c r="J194" s="32">
        <f>J183+J193</f>
        <v>1666.1</v>
      </c>
      <c r="K194" s="32"/>
      <c r="L194" s="32"/>
    </row>
    <row r="195" spans="1:12">
      <c r="A195" s="27"/>
      <c r="B195" s="28"/>
      <c r="C195" s="67" t="s">
        <v>5</v>
      </c>
      <c r="D195" s="67"/>
      <c r="E195" s="67"/>
      <c r="F195" s="34">
        <f>(F24+F42+F61+F80+F99+F118+F137+F156+F175+F194)/10</f>
        <v>1363.1</v>
      </c>
      <c r="G195" s="34">
        <f>(G24+G42+G61+G80+G99+G118+G137+G156+G175+G194)/10</f>
        <v>50.710000000000008</v>
      </c>
      <c r="H195" s="34">
        <f>(H24+H42+H61+H80+H99+H118+H137+H156+H175+H194)/10</f>
        <v>56.81</v>
      </c>
      <c r="I195" s="34">
        <f>(I24+I42+I61+I80+I99+I118+I137+I156+I175+I194)/10</f>
        <v>184.37</v>
      </c>
      <c r="J195" s="34">
        <f>(J24+J42+J61+J80+J99+J118+J137+J156+J175+J194)/10</f>
        <v>1452.3</v>
      </c>
      <c r="K195" s="34"/>
      <c r="L195" s="34">
        <f>(L24+L42+L61+L80+L99+L118+L137+L156+L175+L194)/10</f>
        <v>0</v>
      </c>
    </row>
  </sheetData>
  <mergeCells count="14">
    <mergeCell ref="C80:D80"/>
    <mergeCell ref="C99:D99"/>
    <mergeCell ref="C195:E195"/>
    <mergeCell ref="C194:D194"/>
    <mergeCell ref="C118:D118"/>
    <mergeCell ref="C137:D137"/>
    <mergeCell ref="C156:D156"/>
    <mergeCell ref="C175:D175"/>
    <mergeCell ref="C1:E1"/>
    <mergeCell ref="H1:K1"/>
    <mergeCell ref="H2:K2"/>
    <mergeCell ref="C42:D42"/>
    <mergeCell ref="C61:D61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2025-10-01T08:04:28Z</dcterms:modified>
</cp:coreProperties>
</file>